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335" yWindow="45" windowWidth="24300" windowHeight="12150" activeTab="0"/>
  </bookViews>
  <sheets>
    <sheet name="治験（医療機器）" sheetId="1" r:id="rId1"/>
    <sheet name="【記入例】" sheetId="2" r:id="rId2"/>
  </sheets>
  <definedNames>
    <definedName name="_xlnm.Print_Area" localSheetId="1">'【記入例】'!$A$1:$J$29</definedName>
    <definedName name="_xlnm.Print_Area" localSheetId="0">'治験（医療機器）'!$A$1:$J$29</definedName>
  </definedNames>
  <calcPr fullCalcOnLoad="1"/>
</workbook>
</file>

<file path=xl/sharedStrings.xml><?xml version="1.0" encoding="utf-8"?>
<sst xmlns="http://schemas.openxmlformats.org/spreadsheetml/2006/main" count="242" uniqueCount="110">
  <si>
    <t>要 素</t>
  </si>
  <si>
    <t>ウエイト</t>
  </si>
  <si>
    <t>ポイント数</t>
  </si>
  <si>
    <t>Ⅰ</t>
  </si>
  <si>
    <t>（ウエイト×１）</t>
  </si>
  <si>
    <t>Ⅱ</t>
  </si>
  <si>
    <t>（ウエイト×３）</t>
  </si>
  <si>
    <t>Ⅲ</t>
  </si>
  <si>
    <t>（ウエイト×５）</t>
  </si>
  <si>
    <t>Ａ</t>
  </si>
  <si>
    <t>軽度</t>
  </si>
  <si>
    <t>中程度</t>
  </si>
  <si>
    <t>重症又は重篤</t>
  </si>
  <si>
    <t>Ｂ</t>
  </si>
  <si>
    <t>入院・外来の別</t>
  </si>
  <si>
    <t>外来</t>
  </si>
  <si>
    <t>入院</t>
  </si>
  <si>
    <t>Ｃ</t>
  </si>
  <si>
    <t>Ｄ</t>
  </si>
  <si>
    <t>未承認</t>
  </si>
  <si>
    <t>使用</t>
  </si>
  <si>
    <t>被験者層</t>
  </si>
  <si>
    <t>成人</t>
  </si>
  <si>
    <t>19以下</t>
  </si>
  <si>
    <t>20～29</t>
  </si>
  <si>
    <t>30以上</t>
  </si>
  <si>
    <t>臨床症状観察項目数</t>
  </si>
  <si>
    <t>４以下</t>
  </si>
  <si>
    <t>５～９</t>
  </si>
  <si>
    <t>10以上</t>
  </si>
  <si>
    <t>49以下</t>
  </si>
  <si>
    <t>50～99</t>
  </si>
  <si>
    <t>100以上</t>
  </si>
  <si>
    <t>症例発表</t>
  </si>
  <si>
    <t>生検回数</t>
  </si>
  <si>
    <t>１回</t>
  </si>
  <si>
    <t>承認申請に使用される文書等の作成</t>
  </si>
  <si>
    <t>30枚以内</t>
  </si>
  <si>
    <t>31～50枚</t>
  </si>
  <si>
    <t>51枚以上</t>
  </si>
  <si>
    <t>一般的検査＋非侵襲的機能検査及び画像診断項目数</t>
  </si>
  <si>
    <t>⇒</t>
  </si>
  <si>
    <t>設定理由</t>
  </si>
  <si>
    <t xml:space="preserve">★市大における算定項目例★
</t>
  </si>
  <si>
    <t>※全ての項目を網羅しておりません。</t>
  </si>
  <si>
    <t>※記載欄が不明な項目については、ご相談させていただきます。</t>
  </si>
  <si>
    <t>※記載のない項目については、例を参考に該当する欄に記入して下さい。</t>
  </si>
  <si>
    <t>臨床試験研究経費ポイント算出表　（医療機器）</t>
  </si>
  <si>
    <t>対象疾患の重篤度</t>
  </si>
  <si>
    <t>治験機器製造承認の状況</t>
  </si>
  <si>
    <t>対照機器の使用</t>
  </si>
  <si>
    <t>新生児
低体重出生児</t>
  </si>
  <si>
    <t>チェックポイントの
経過観察回数</t>
  </si>
  <si>
    <t>侵襲的機能検査及び
画像診断回数</t>
  </si>
  <si>
    <t>特殊検査のための
検体採取回数</t>
  </si>
  <si>
    <t>回数</t>
  </si>
  <si>
    <t>他の適応に
国内で承認</t>
  </si>
  <si>
    <t>同一適応に
欧米で承認</t>
  </si>
  <si>
    <t>被験者の選出
(適格＋除外基準数)</t>
  </si>
  <si>
    <t>部分に○（回数の場合は数字）を入力していただくと、自動的に計算されます。</t>
  </si>
  <si>
    <t>機器の種類(1)</t>
  </si>
  <si>
    <t>機器の種類(2)</t>
  </si>
  <si>
    <t>欧米で○○年に承認されている</t>
  </si>
  <si>
    <t>20歳以上を成人とします。20歳未満は小児に設定して下さい。</t>
  </si>
  <si>
    <t>身長、体重、血圧、脈拍数、体温、有害事象、被験者背景、調査表、自覚/他覚症状など</t>
  </si>
  <si>
    <t>血液学的検査、血液生化学的検査、血液凝固系検査、尿検査、便検査、妊娠検査、甲状腺機能検査、両側腎容積、腎機能検査、アルブミン尿、12誘導心電図検査、超音波検査、光干渉断層計（ＯＣT)など</t>
  </si>
  <si>
    <t>動脈血採取、髄液採取、中間尿採取、口腔内粘液採取、Ｘ線、ＣＴ、ＭＲＩ、造影剤を必要とする超音波検査、内視鏡、フルオレセイン蛍光眼底造影（ＦＡ)、インドシアニングリーン蛍光眼底造影（ＩＡ）など</t>
  </si>
  <si>
    <t>ＰＫ、ＰＤ、ＰＧｘ、薬物乱用検査、特殊抗体、遺伝子解析のための検査など</t>
  </si>
  <si>
    <t>骨髄生検、肝生検など</t>
  </si>
  <si>
    <t>責任医師、分担医師　7名の習得が必要</t>
  </si>
  <si>
    <t>該当しない</t>
  </si>
  <si>
    <t>該当するものはなし</t>
  </si>
  <si>
    <t>薬物濃度測定用の採血が2回ある（Day1、Day15）</t>
  </si>
  <si>
    <r>
      <t xml:space="preserve">SC、Visit 1～12である
</t>
    </r>
    <r>
      <rPr>
        <sz val="10.5"/>
        <color indexed="10"/>
        <rFont val="ＭＳ Ｐゴシック"/>
        <family val="3"/>
      </rPr>
      <t>（具体的なVisitを記載）</t>
    </r>
  </si>
  <si>
    <t>外来である</t>
  </si>
  <si>
    <t>●●は健常人にも症状があり重篤度としては軽度である</t>
  </si>
  <si>
    <t>無</t>
  </si>
  <si>
    <t>使用しない</t>
  </si>
  <si>
    <t>体内留置しない</t>
  </si>
  <si>
    <t>放射線技師等も習得する必要があれば含めてください</t>
  </si>
  <si>
    <t>20歳以上50歳以下としている</t>
  </si>
  <si>
    <r>
      <t>選択基準8項目、除外基準5項目の計13項目である</t>
    </r>
    <r>
      <rPr>
        <sz val="10.5"/>
        <color indexed="10"/>
        <rFont val="ＭＳ Ｐゴシック"/>
        <family val="3"/>
      </rPr>
      <t>（具体的な項目数を記載）</t>
    </r>
  </si>
  <si>
    <r>
      <t xml:space="preserve">身長、体重、血圧、体温、調査表の5項目である
</t>
    </r>
    <r>
      <rPr>
        <sz val="10.5"/>
        <color indexed="10"/>
        <rFont val="ＭＳ Ｐゴシック"/>
        <family val="3"/>
      </rPr>
      <t>（具体的な観察項目を記載）</t>
    </r>
  </si>
  <si>
    <t>⇒</t>
  </si>
  <si>
    <t>薬事法施行規則９３条により設置管理基準書が作成され、設置管理が求められる大型医療機械</t>
  </si>
  <si>
    <t>Ｅ</t>
  </si>
  <si>
    <t>Ｆ</t>
  </si>
  <si>
    <t>Ｇ</t>
  </si>
  <si>
    <t>Ｈ</t>
  </si>
  <si>
    <t>Ｉ</t>
  </si>
  <si>
    <t>Ｊ</t>
  </si>
  <si>
    <t>Ｋ</t>
  </si>
  <si>
    <t>Ｌ</t>
  </si>
  <si>
    <t>Ｍ</t>
  </si>
  <si>
    <t>Ｎ</t>
  </si>
  <si>
    <t>診療報酬点数のない診療法を新たに習得する必要のある医療従事者数</t>
  </si>
  <si>
    <t>※</t>
  </si>
  <si>
    <t>○</t>
  </si>
  <si>
    <r>
      <t>生化学8項目　血液検査18項目、妊娠検査、心電図の28項目である</t>
    </r>
    <r>
      <rPr>
        <sz val="10.5"/>
        <color indexed="10"/>
        <rFont val="ＭＳ Ｐゴシック"/>
        <family val="3"/>
      </rPr>
      <t>（具体的な検査項目数を記載）</t>
    </r>
  </si>
  <si>
    <t>○</t>
  </si>
  <si>
    <t>１～10人</t>
  </si>
  <si>
    <t>11人以上</t>
  </si>
  <si>
    <t>患者の体内に手術等により留置を行う医療機器</t>
  </si>
  <si>
    <t>小児、成人（高齢者、肝・腎障害等合併あり）</t>
  </si>
  <si>
    <t>体内留置を行わない医療機器、家庭用医療機器</t>
  </si>
  <si>
    <t>体内と体外を２４時間以上連結する医療機器、
新構造医療機器</t>
  </si>
  <si>
    <t>Ｐ１：A～Nの合計ポイント数</t>
  </si>
  <si>
    <t>Ｐ</t>
  </si>
  <si>
    <t>O</t>
  </si>
  <si>
    <t>Ｐ２：O～Ｐの合計ポイント数</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</si>
</sst>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s>
  <fonts count="51">
    <font>
      <sz val="11"/>
      <name val="ＭＳ Ｐゴシック"/>
      <family val="3"/>
    </font>
    <font>
      <sz val="12"/>
      <name val="ＭＳ 明朝"/>
      <family val="1"/>
    </font>
    <font>
      <sz val="6"/>
      <name val="ＭＳ Ｐゴシック"/>
      <family val="3"/>
    </font>
    <font>
      <sz val="10.5"/>
      <name val="ＭＳ Ｐ明朝"/>
      <family val="1"/>
    </font>
    <font>
      <sz val="11"/>
      <name val="ＭＳ Ｐ明朝"/>
      <family val="1"/>
    </font>
    <font>
      <sz val="10.5"/>
      <name val="ＭＳ Ｐゴシック"/>
      <family val="3"/>
    </font>
    <font>
      <sz val="10"/>
      <name val="ＭＳ Ｐゴシック"/>
      <family val="3"/>
    </font>
    <font>
      <sz val="9"/>
      <name val="ＭＳ Ｐゴシック"/>
      <family val="3"/>
    </font>
    <font>
      <sz val="11"/>
      <name val="ＭＳ ゴシック"/>
      <family val="3"/>
    </font>
    <font>
      <sz val="10.5"/>
      <color indexed="10"/>
      <name val="ＭＳ Ｐゴシック"/>
      <family val="3"/>
    </font>
    <font>
      <sz val="13"/>
      <name val="ＭＳ Ｐゴシック"/>
      <family val="3"/>
    </font>
    <font>
      <sz val="12"/>
      <name val="ＭＳ Ｐゴシック"/>
      <family val="3"/>
    </font>
    <font>
      <sz val="8"/>
      <name val="ＭＳ Ｐゴシック"/>
      <family val="3"/>
    </font>
    <font>
      <sz val="11"/>
      <color indexed="8"/>
      <name val="ＭＳ Ｐ明朝"/>
      <family val="1"/>
    </font>
    <font>
      <sz val="11"/>
      <color indexed="9"/>
      <name val="ＭＳ Ｐ明朝"/>
      <family val="1"/>
    </font>
    <font>
      <b/>
      <sz val="18"/>
      <color indexed="56"/>
      <name val="ＭＳ Ｐゴシック"/>
      <family val="3"/>
    </font>
    <font>
      <b/>
      <sz val="11"/>
      <color indexed="9"/>
      <name val="ＭＳ Ｐ明朝"/>
      <family val="1"/>
    </font>
    <font>
      <sz val="11"/>
      <color indexed="60"/>
      <name val="ＭＳ Ｐ明朝"/>
      <family val="1"/>
    </font>
    <font>
      <sz val="11"/>
      <color indexed="52"/>
      <name val="ＭＳ Ｐ明朝"/>
      <family val="1"/>
    </font>
    <font>
      <sz val="11"/>
      <color indexed="20"/>
      <name val="ＭＳ Ｐ明朝"/>
      <family val="1"/>
    </font>
    <font>
      <b/>
      <sz val="11"/>
      <color indexed="52"/>
      <name val="ＭＳ Ｐ明朝"/>
      <family val="1"/>
    </font>
    <font>
      <sz val="11"/>
      <color indexed="10"/>
      <name val="ＭＳ Ｐ明朝"/>
      <family val="1"/>
    </font>
    <font>
      <b/>
      <sz val="15"/>
      <color indexed="56"/>
      <name val="ＭＳ Ｐ明朝"/>
      <family val="1"/>
    </font>
    <font>
      <b/>
      <sz val="13"/>
      <color indexed="56"/>
      <name val="ＭＳ Ｐ明朝"/>
      <family val="1"/>
    </font>
    <font>
      <b/>
      <sz val="11"/>
      <color indexed="56"/>
      <name val="ＭＳ Ｐ明朝"/>
      <family val="1"/>
    </font>
    <font>
      <b/>
      <sz val="11"/>
      <color indexed="8"/>
      <name val="ＭＳ Ｐ明朝"/>
      <family val="1"/>
    </font>
    <font>
      <b/>
      <sz val="11"/>
      <color indexed="63"/>
      <name val="ＭＳ Ｐ明朝"/>
      <family val="1"/>
    </font>
    <font>
      <i/>
      <sz val="11"/>
      <color indexed="23"/>
      <name val="ＭＳ Ｐ明朝"/>
      <family val="1"/>
    </font>
    <font>
      <sz val="11"/>
      <color indexed="62"/>
      <name val="ＭＳ Ｐ明朝"/>
      <family val="1"/>
    </font>
    <font>
      <sz val="11"/>
      <color indexed="17"/>
      <name val="ＭＳ Ｐ明朝"/>
      <family val="1"/>
    </font>
    <font>
      <b/>
      <sz val="10.5"/>
      <color indexed="10"/>
      <name val="ＭＳ Ｐゴシック"/>
      <family val="3"/>
    </font>
    <font>
      <b/>
      <sz val="10.5"/>
      <color indexed="10"/>
      <name val="ＭＳ ゴシック"/>
      <family val="3"/>
    </font>
    <font>
      <sz val="11"/>
      <color theme="1"/>
      <name val="ＭＳ Ｐ明朝"/>
      <family val="1"/>
    </font>
    <font>
      <sz val="11"/>
      <color theme="0"/>
      <name val="ＭＳ Ｐ明朝"/>
      <family val="1"/>
    </font>
    <font>
      <b/>
      <sz val="18"/>
      <color theme="3"/>
      <name val="Cambria"/>
      <family val="3"/>
    </font>
    <font>
      <b/>
      <sz val="11"/>
      <color theme="0"/>
      <name val="ＭＳ Ｐ明朝"/>
      <family val="1"/>
    </font>
    <font>
      <sz val="11"/>
      <color rgb="FF9C6500"/>
      <name val="ＭＳ Ｐ明朝"/>
      <family val="1"/>
    </font>
    <font>
      <sz val="11"/>
      <color rgb="FFFA7D00"/>
      <name val="ＭＳ Ｐ明朝"/>
      <family val="1"/>
    </font>
    <font>
      <sz val="11"/>
      <color rgb="FF9C0006"/>
      <name val="ＭＳ Ｐ明朝"/>
      <family val="1"/>
    </font>
    <font>
      <b/>
      <sz val="11"/>
      <color rgb="FFFA7D00"/>
      <name val="ＭＳ Ｐ明朝"/>
      <family val="1"/>
    </font>
    <font>
      <sz val="11"/>
      <color rgb="FFFF0000"/>
      <name val="ＭＳ Ｐ明朝"/>
      <family val="1"/>
    </font>
    <font>
      <b/>
      <sz val="15"/>
      <color theme="3"/>
      <name val="ＭＳ Ｐ明朝"/>
      <family val="1"/>
    </font>
    <font>
      <b/>
      <sz val="13"/>
      <color theme="3"/>
      <name val="ＭＳ Ｐ明朝"/>
      <family val="1"/>
    </font>
    <font>
      <b/>
      <sz val="11"/>
      <color theme="3"/>
      <name val="ＭＳ Ｐ明朝"/>
      <family val="1"/>
    </font>
    <font>
      <b/>
      <sz val="11"/>
      <color theme="1"/>
      <name val="ＭＳ Ｐ明朝"/>
      <family val="1"/>
    </font>
    <font>
      <b/>
      <sz val="11"/>
      <color rgb="FF3F3F3F"/>
      <name val="ＭＳ Ｐ明朝"/>
      <family val="1"/>
    </font>
    <font>
      <i/>
      <sz val="11"/>
      <color rgb="FF7F7F7F"/>
      <name val="ＭＳ Ｐ明朝"/>
      <family val="1"/>
    </font>
    <font>
      <sz val="11"/>
      <color rgb="FF3F3F76"/>
      <name val="ＭＳ Ｐ明朝"/>
      <family val="1"/>
    </font>
    <font>
      <sz val="11"/>
      <color rgb="FF006100"/>
      <name val="ＭＳ Ｐ明朝"/>
      <family val="1"/>
    </font>
    <font>
      <b/>
      <sz val="10.5"/>
      <color rgb="FFFF0000"/>
      <name val="ＭＳ Ｐゴシック"/>
      <family val="3"/>
    </font>
    <font>
      <b/>
      <sz val="10.5"/>
      <color rgb="FFFF0000"/>
      <name val="ＭＳ 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style="thin"/>
    </border>
    <border>
      <left>
        <color indexed="63"/>
      </left>
      <right style="double"/>
      <top>
        <color indexed="63"/>
      </top>
      <bottom style="thin"/>
    </border>
    <border>
      <left>
        <color indexed="63"/>
      </left>
      <right style="thin"/>
      <top style="thin"/>
      <bottom style="thin"/>
    </border>
    <border>
      <left>
        <color indexed="63"/>
      </left>
      <right style="double"/>
      <top style="thin"/>
      <bottom style="thin"/>
    </border>
    <border>
      <left>
        <color indexed="63"/>
      </left>
      <right style="thin"/>
      <top style="thin"/>
      <bottom style="double"/>
    </border>
    <border>
      <left>
        <color indexed="63"/>
      </left>
      <right style="double"/>
      <top style="thin"/>
      <bottom style="double"/>
    </border>
    <border>
      <left style="medium"/>
      <right style="medium"/>
      <top style="medium"/>
      <bottom style="medium"/>
    </border>
    <border>
      <left style="thin"/>
      <right style="double"/>
      <top style="thin"/>
      <bottom style="double"/>
    </border>
    <border>
      <left style="thin"/>
      <right style="thin"/>
      <top style="thin"/>
      <bottom style="double"/>
    </border>
    <border>
      <left style="thin"/>
      <right>
        <color indexed="63"/>
      </right>
      <top style="thin"/>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style="thin"/>
      <right style="thin"/>
      <top>
        <color indexed="63"/>
      </top>
      <bottom style="thin"/>
    </border>
    <border>
      <left style="thin"/>
      <right style="thin"/>
      <top style="thin"/>
      <bottom>
        <color indexed="63"/>
      </bottom>
    </border>
    <border>
      <left>
        <color indexed="63"/>
      </left>
      <right>
        <color indexed="63"/>
      </right>
      <top style="thin"/>
      <bottom style="thin"/>
    </border>
    <border diagonalUp="1">
      <left style="thin"/>
      <right>
        <color indexed="63"/>
      </right>
      <top style="thin"/>
      <bottom style="thin"/>
      <diagonal style="dotted"/>
    </border>
    <border diagonalUp="1">
      <left>
        <color indexed="63"/>
      </left>
      <right>
        <color indexed="63"/>
      </right>
      <top style="thin"/>
      <bottom style="thin"/>
      <diagonal style="dotted"/>
    </border>
    <border diagonalUp="1">
      <left>
        <color indexed="63"/>
      </left>
      <right style="thin"/>
      <top style="thin"/>
      <bottom style="thin"/>
      <diagonal style="dotted"/>
    </border>
    <border diagonalUp="1">
      <left style="thin"/>
      <right>
        <color indexed="63"/>
      </right>
      <top style="thin"/>
      <bottom style="double"/>
      <diagonal style="dotted"/>
    </border>
    <border diagonalUp="1">
      <left>
        <color indexed="63"/>
      </left>
      <right style="thin"/>
      <top style="thin"/>
      <bottom style="double"/>
      <diagonal style="dotted"/>
    </border>
    <border>
      <left style="thin"/>
      <right>
        <color indexed="63"/>
      </right>
      <top>
        <color indexed="63"/>
      </top>
      <bottom>
        <color indexed="63"/>
      </bottom>
    </border>
    <border>
      <left style="thin"/>
      <right style="thin"/>
      <top>
        <color indexed="63"/>
      </top>
      <bottom>
        <color indexed="63"/>
      </bottom>
    </border>
    <border>
      <left style="thin"/>
      <right style="double"/>
      <top style="thin"/>
      <bottom>
        <color indexed="63"/>
      </bottom>
    </border>
    <border>
      <left style="thin"/>
      <right style="double"/>
      <top>
        <color indexed="63"/>
      </top>
      <bottom>
        <color indexed="63"/>
      </bottom>
    </border>
    <border>
      <left style="thin"/>
      <right style="double"/>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48" fillId="32" borderId="0" applyNumberFormat="0" applyBorder="0" applyAlignment="0" applyProtection="0"/>
  </cellStyleXfs>
  <cellXfs count="187">
    <xf numFmtId="0" fontId="0" fillId="0" borderId="0" xfId="0" applyAlignment="1">
      <alignment/>
    </xf>
    <xf numFmtId="0" fontId="5" fillId="0" borderId="10" xfId="0" applyFont="1" applyBorder="1" applyAlignment="1" applyProtection="1">
      <alignment horizontal="left" vertical="center" wrapText="1"/>
      <protection locked="0"/>
    </xf>
    <xf numFmtId="0" fontId="5" fillId="0" borderId="10" xfId="0" applyFont="1" applyFill="1" applyBorder="1" applyAlignment="1" applyProtection="1">
      <alignment horizontal="left" vertical="center" wrapText="1"/>
      <protection locked="0"/>
    </xf>
    <xf numFmtId="0" fontId="5" fillId="0" borderId="0" xfId="0" applyFont="1" applyAlignment="1">
      <alignment horizontal="justify" vertical="center"/>
    </xf>
    <xf numFmtId="0" fontId="0" fillId="0" borderId="0" xfId="0" applyFont="1" applyAlignment="1">
      <alignment vertical="center"/>
    </xf>
    <xf numFmtId="0" fontId="0" fillId="0" borderId="0" xfId="0" applyFont="1" applyAlignment="1">
      <alignment horizontal="center" vertical="center"/>
    </xf>
    <xf numFmtId="0" fontId="5" fillId="0" borderId="0" xfId="0" applyFont="1" applyAlignment="1">
      <alignment horizontal="center" vertical="center" wrapText="1"/>
    </xf>
    <xf numFmtId="0" fontId="0" fillId="0" borderId="0" xfId="0" applyFont="1" applyAlignment="1">
      <alignment horizontal="center" vertical="center" wrapText="1"/>
    </xf>
    <xf numFmtId="0" fontId="5" fillId="0" borderId="0"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2" xfId="0" applyFont="1" applyBorder="1" applyAlignment="1">
      <alignment horizontal="center" vertical="center" textRotation="255" wrapText="1"/>
    </xf>
    <xf numFmtId="0" fontId="0" fillId="0" borderId="13" xfId="0" applyFont="1" applyBorder="1" applyAlignment="1">
      <alignment vertical="center"/>
    </xf>
    <xf numFmtId="0" fontId="5" fillId="0" borderId="12" xfId="0" applyFont="1" applyBorder="1" applyAlignment="1">
      <alignment horizontal="center" vertical="center" wrapText="1"/>
    </xf>
    <xf numFmtId="0" fontId="0" fillId="0" borderId="12" xfId="0" applyFont="1" applyBorder="1" applyAlignment="1">
      <alignment vertical="center"/>
    </xf>
    <xf numFmtId="0" fontId="5" fillId="0" borderId="14" xfId="0" applyFont="1" applyBorder="1" applyAlignment="1">
      <alignment horizontal="center" vertical="center" wrapText="1"/>
    </xf>
    <xf numFmtId="0" fontId="6" fillId="0" borderId="13" xfId="0" applyFont="1" applyBorder="1" applyAlignment="1">
      <alignment horizontal="justify" vertical="center" wrapText="1"/>
    </xf>
    <xf numFmtId="0" fontId="5" fillId="0" borderId="15" xfId="0" applyFont="1" applyBorder="1" applyAlignment="1">
      <alignment horizontal="center" vertical="center" wrapText="1"/>
    </xf>
    <xf numFmtId="0" fontId="5" fillId="28" borderId="13" xfId="0" applyFont="1" applyFill="1" applyBorder="1" applyAlignment="1" applyProtection="1">
      <alignment horizontal="center" vertical="center" wrapText="1"/>
      <protection locked="0"/>
    </xf>
    <xf numFmtId="0" fontId="5" fillId="0" borderId="13" xfId="0" applyFont="1" applyBorder="1" applyAlignment="1">
      <alignment horizontal="center" vertical="center" wrapText="1"/>
    </xf>
    <xf numFmtId="0" fontId="6" fillId="0" borderId="16" xfId="0" applyFont="1" applyBorder="1" applyAlignment="1">
      <alignment horizontal="justify" vertical="center" wrapText="1"/>
    </xf>
    <xf numFmtId="0" fontId="5" fillId="0" borderId="17" xfId="0" applyFont="1" applyBorder="1" applyAlignment="1">
      <alignment horizontal="center" vertical="center" wrapText="1"/>
    </xf>
    <xf numFmtId="0" fontId="5" fillId="28" borderId="16" xfId="0" applyFont="1" applyFill="1" applyBorder="1" applyAlignment="1" applyProtection="1">
      <alignment horizontal="center" vertical="center" wrapText="1"/>
      <protection locked="0"/>
    </xf>
    <xf numFmtId="0" fontId="7" fillId="0" borderId="14" xfId="0" applyFont="1" applyFill="1" applyBorder="1" applyAlignment="1">
      <alignment horizontal="left" vertical="center" wrapText="1"/>
    </xf>
    <xf numFmtId="0" fontId="5" fillId="28" borderId="10" xfId="0" applyFont="1" applyFill="1" applyBorder="1" applyAlignment="1" applyProtection="1">
      <alignment horizontal="center" vertical="center" wrapText="1"/>
      <protection locked="0"/>
    </xf>
    <xf numFmtId="0" fontId="12" fillId="0" borderId="14" xfId="0" applyFont="1" applyFill="1" applyBorder="1" applyAlignment="1">
      <alignment horizontal="left" vertical="center" wrapText="1"/>
    </xf>
    <xf numFmtId="0" fontId="5" fillId="28" borderId="11" xfId="0" applyFont="1" applyFill="1" applyBorder="1" applyAlignment="1" applyProtection="1">
      <alignment horizontal="center" vertical="center" wrapText="1"/>
      <protection locked="0"/>
    </xf>
    <xf numFmtId="0" fontId="5" fillId="28" borderId="12" xfId="0" applyFont="1" applyFill="1" applyBorder="1" applyAlignment="1" applyProtection="1">
      <alignment horizontal="center" vertical="center" wrapText="1"/>
      <protection locked="0"/>
    </xf>
    <xf numFmtId="0" fontId="5" fillId="0" borderId="10" xfId="0" applyFont="1" applyBorder="1" applyAlignment="1">
      <alignment horizontal="center" vertical="center" wrapText="1"/>
    </xf>
    <xf numFmtId="0" fontId="5" fillId="0" borderId="16" xfId="0" applyFont="1" applyBorder="1" applyAlignment="1">
      <alignment horizontal="center" vertical="center" wrapText="1"/>
    </xf>
    <xf numFmtId="0" fontId="6" fillId="0" borderId="18" xfId="0" applyFont="1" applyBorder="1" applyAlignment="1">
      <alignment horizontal="justify" vertical="center" wrapText="1"/>
    </xf>
    <xf numFmtId="0" fontId="5" fillId="0" borderId="19" xfId="0" applyFont="1" applyBorder="1" applyAlignment="1">
      <alignment horizontal="center" vertical="center" wrapText="1"/>
    </xf>
    <xf numFmtId="0" fontId="5" fillId="28" borderId="18" xfId="0" applyFont="1" applyFill="1" applyBorder="1" applyAlignment="1" applyProtection="1">
      <alignment horizontal="center" vertical="center" wrapText="1"/>
      <protection locked="0"/>
    </xf>
    <xf numFmtId="0" fontId="5" fillId="0" borderId="20" xfId="0" applyFont="1" applyBorder="1" applyAlignment="1">
      <alignment horizontal="center" vertical="center" wrapText="1"/>
    </xf>
    <xf numFmtId="0" fontId="5" fillId="0" borderId="21" xfId="0" applyFont="1" applyBorder="1" applyAlignment="1">
      <alignment horizontal="center" vertical="center" wrapText="1"/>
    </xf>
    <xf numFmtId="0" fontId="5" fillId="0" borderId="22" xfId="0" applyFont="1" applyBorder="1" applyAlignment="1">
      <alignment horizontal="center" vertical="center" wrapText="1"/>
    </xf>
    <xf numFmtId="0" fontId="5" fillId="28" borderId="22" xfId="0" applyFont="1" applyFill="1" applyBorder="1" applyAlignment="1" applyProtection="1">
      <alignment horizontal="center" vertical="center" wrapText="1"/>
      <protection locked="0"/>
    </xf>
    <xf numFmtId="0" fontId="49" fillId="0" borderId="0" xfId="0" applyFont="1" applyAlignment="1">
      <alignment horizontal="right" vertical="center"/>
    </xf>
    <xf numFmtId="0" fontId="49" fillId="28" borderId="10" xfId="0" applyFont="1" applyFill="1" applyBorder="1" applyAlignment="1">
      <alignment vertical="center"/>
    </xf>
    <xf numFmtId="0" fontId="6" fillId="0" borderId="13"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23"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16" xfId="0" applyFont="1" applyBorder="1" applyAlignment="1">
      <alignment horizontal="center" vertical="center" wrapText="1"/>
    </xf>
    <xf numFmtId="0" fontId="6" fillId="0" borderId="22" xfId="0" applyFont="1" applyBorder="1" applyAlignment="1">
      <alignment horizontal="center" vertical="center" wrapText="1"/>
    </xf>
    <xf numFmtId="0" fontId="5" fillId="0" borderId="24" xfId="0" applyFont="1" applyBorder="1" applyAlignment="1">
      <alignment horizontal="center" vertical="center" textRotation="255" wrapText="1"/>
    </xf>
    <xf numFmtId="0" fontId="5" fillId="0" borderId="25" xfId="0" applyFont="1" applyBorder="1" applyAlignment="1">
      <alignment vertical="center" wrapText="1"/>
    </xf>
    <xf numFmtId="0" fontId="5" fillId="0" borderId="24" xfId="0" applyFont="1" applyBorder="1" applyAlignment="1">
      <alignment vertical="center" wrapText="1"/>
    </xf>
    <xf numFmtId="0" fontId="5" fillId="0" borderId="26" xfId="0" applyFont="1" applyBorder="1" applyAlignment="1">
      <alignment vertical="center" wrapText="1"/>
    </xf>
    <xf numFmtId="0" fontId="5" fillId="0" borderId="27" xfId="0" applyFont="1" applyBorder="1" applyAlignment="1">
      <alignment horizontal="center" vertical="center" wrapText="1"/>
    </xf>
    <xf numFmtId="0" fontId="5" fillId="0" borderId="28" xfId="0" applyFont="1" applyBorder="1" applyAlignment="1">
      <alignment horizontal="center" vertical="center" wrapText="1"/>
    </xf>
    <xf numFmtId="0" fontId="5" fillId="0" borderId="29" xfId="0" applyFont="1" applyBorder="1" applyAlignment="1">
      <alignment horizontal="center" vertical="center" wrapText="1"/>
    </xf>
    <xf numFmtId="0" fontId="12" fillId="0" borderId="30" xfId="0" applyFont="1" applyBorder="1" applyAlignment="1">
      <alignment horizontal="left" vertical="center" wrapText="1"/>
    </xf>
    <xf numFmtId="0" fontId="12" fillId="0" borderId="31" xfId="0" applyFont="1" applyBorder="1" applyAlignment="1">
      <alignment horizontal="left" vertical="center" wrapText="1"/>
    </xf>
    <xf numFmtId="0" fontId="12" fillId="0" borderId="32" xfId="0" applyFont="1" applyBorder="1" applyAlignment="1">
      <alignment horizontal="left" vertical="center" wrapText="1"/>
    </xf>
    <xf numFmtId="0" fontId="5" fillId="0" borderId="30" xfId="0" applyFont="1" applyBorder="1" applyAlignment="1">
      <alignment horizontal="center" vertical="center" wrapText="1"/>
    </xf>
    <xf numFmtId="0" fontId="5" fillId="0" borderId="31" xfId="0" applyFont="1" applyBorder="1" applyAlignment="1">
      <alignment horizontal="center" vertical="center" wrapText="1"/>
    </xf>
    <xf numFmtId="0" fontId="5" fillId="0" borderId="32" xfId="0" applyFont="1" applyBorder="1" applyAlignment="1">
      <alignment horizontal="center" vertical="center" wrapText="1"/>
    </xf>
    <xf numFmtId="0" fontId="5" fillId="0" borderId="30" xfId="0" applyFont="1" applyFill="1" applyBorder="1" applyAlignment="1">
      <alignment horizontal="center" vertical="center" wrapText="1"/>
    </xf>
    <xf numFmtId="0" fontId="5" fillId="0" borderId="31" xfId="0" applyFont="1" applyFill="1" applyBorder="1" applyAlignment="1">
      <alignment horizontal="center" vertical="center" wrapText="1"/>
    </xf>
    <xf numFmtId="0" fontId="5" fillId="0" borderId="32" xfId="0" applyFont="1" applyFill="1" applyBorder="1" applyAlignment="1">
      <alignment horizontal="center" vertical="center" wrapText="1"/>
    </xf>
    <xf numFmtId="0" fontId="5" fillId="0" borderId="14"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28" xfId="0" applyFont="1" applyBorder="1" applyAlignment="1">
      <alignment horizontal="center" vertical="center" wrapText="1"/>
    </xf>
    <xf numFmtId="0" fontId="5" fillId="0" borderId="27" xfId="0" applyFont="1" applyBorder="1" applyAlignment="1">
      <alignment horizontal="center" vertical="center" wrapText="1"/>
    </xf>
    <xf numFmtId="0" fontId="5" fillId="0" borderId="33" xfId="0" applyFont="1" applyBorder="1" applyAlignment="1">
      <alignment horizontal="center" vertical="center" wrapText="1"/>
    </xf>
    <xf numFmtId="0" fontId="5" fillId="0" borderId="34" xfId="0" applyFont="1" applyBorder="1" applyAlignment="1">
      <alignment horizontal="center" vertical="center" wrapText="1"/>
    </xf>
    <xf numFmtId="0" fontId="5" fillId="0" borderId="35" xfId="0" applyFont="1" applyBorder="1" applyAlignment="1">
      <alignment horizontal="center" vertical="center" wrapText="1"/>
    </xf>
    <xf numFmtId="0" fontId="5" fillId="0" borderId="11" xfId="0" applyFont="1" applyBorder="1" applyAlignment="1">
      <alignment horizontal="center" vertical="center" wrapText="1"/>
    </xf>
    <xf numFmtId="0" fontId="49" fillId="0" borderId="35" xfId="0" applyFont="1" applyBorder="1" applyAlignment="1">
      <alignment horizontal="left" vertical="center"/>
    </xf>
    <xf numFmtId="0" fontId="49" fillId="0" borderId="0" xfId="0" applyFont="1" applyBorder="1" applyAlignment="1">
      <alignment horizontal="left" vertical="center"/>
    </xf>
    <xf numFmtId="0" fontId="11" fillId="0" borderId="28" xfId="0" applyFont="1" applyFill="1" applyBorder="1" applyAlignment="1">
      <alignment horizontal="center" vertical="center" wrapText="1"/>
    </xf>
    <xf numFmtId="0" fontId="11" fillId="0" borderId="36" xfId="0" applyFont="1" applyFill="1" applyBorder="1" applyAlignment="1">
      <alignment horizontal="center" vertical="center" wrapText="1"/>
    </xf>
    <xf numFmtId="0" fontId="11" fillId="0" borderId="27" xfId="0" applyFont="1" applyFill="1" applyBorder="1" applyAlignment="1">
      <alignment horizontal="center" vertical="center" wrapText="1"/>
    </xf>
    <xf numFmtId="0" fontId="10" fillId="0" borderId="0" xfId="0" applyFont="1" applyAlignment="1">
      <alignment horizontal="center" vertical="center"/>
    </xf>
    <xf numFmtId="0" fontId="5" fillId="0" borderId="28" xfId="0" applyFont="1" applyBorder="1" applyAlignment="1">
      <alignment horizontal="center" vertical="center" textRotation="255" wrapText="1"/>
    </xf>
    <xf numFmtId="0" fontId="5" fillId="0" borderId="36" xfId="0" applyFont="1" applyBorder="1" applyAlignment="1">
      <alignment horizontal="center" vertical="center" textRotation="255" wrapText="1"/>
    </xf>
    <xf numFmtId="0" fontId="5" fillId="0" borderId="27" xfId="0" applyFont="1" applyBorder="1" applyAlignment="1">
      <alignment horizontal="center" vertical="center" textRotation="255" wrapText="1"/>
    </xf>
    <xf numFmtId="0" fontId="11" fillId="0" borderId="26" xfId="0" applyFont="1" applyBorder="1" applyAlignment="1">
      <alignment horizontal="center" vertical="center" wrapText="1"/>
    </xf>
    <xf numFmtId="0" fontId="11" fillId="0" borderId="25" xfId="0" applyFont="1" applyBorder="1" applyAlignment="1">
      <alignment horizontal="center" vertical="center" wrapText="1"/>
    </xf>
    <xf numFmtId="0" fontId="11" fillId="0" borderId="35" xfId="0" applyFont="1" applyBorder="1" applyAlignment="1">
      <alignment horizontal="center" vertical="center" wrapText="1"/>
    </xf>
    <xf numFmtId="0" fontId="11" fillId="0" borderId="11" xfId="0" applyFont="1" applyBorder="1" applyAlignment="1">
      <alignment horizontal="center" vertical="center" wrapText="1"/>
    </xf>
    <xf numFmtId="0" fontId="11" fillId="0" borderId="14" xfId="0" applyFont="1" applyBorder="1" applyAlignment="1">
      <alignment horizontal="center" vertical="center" wrapText="1"/>
    </xf>
    <xf numFmtId="0" fontId="11" fillId="0" borderId="13" xfId="0" applyFont="1" applyBorder="1" applyAlignment="1">
      <alignment horizontal="center" vertical="center" wrapText="1"/>
    </xf>
    <xf numFmtId="0" fontId="6" fillId="0" borderId="37" xfId="0" applyFont="1" applyBorder="1" applyAlignment="1">
      <alignment horizontal="center" vertical="center" textRotation="255"/>
    </xf>
    <xf numFmtId="0" fontId="6" fillId="0" borderId="38" xfId="0" applyFont="1" applyBorder="1" applyAlignment="1">
      <alignment horizontal="center" vertical="center" textRotation="255"/>
    </xf>
    <xf numFmtId="0" fontId="6" fillId="0" borderId="39" xfId="0" applyFont="1" applyBorder="1" applyAlignment="1">
      <alignment horizontal="center" vertical="center" textRotation="255"/>
    </xf>
    <xf numFmtId="0" fontId="5" fillId="0" borderId="0" xfId="0" applyFont="1" applyBorder="1" applyAlignment="1">
      <alignment horizontal="center" vertical="center" wrapText="1"/>
    </xf>
    <xf numFmtId="0" fontId="5" fillId="0" borderId="0" xfId="0" applyFont="1" applyAlignment="1" applyProtection="1">
      <alignment horizontal="justify" vertical="center"/>
      <protection/>
    </xf>
    <xf numFmtId="0" fontId="0" fillId="0" borderId="0" xfId="0" applyFont="1" applyAlignment="1" applyProtection="1">
      <alignment vertical="center"/>
      <protection/>
    </xf>
    <xf numFmtId="0" fontId="0" fillId="0" borderId="0" xfId="0" applyFont="1" applyAlignment="1" applyProtection="1">
      <alignment horizontal="center" vertical="center"/>
      <protection/>
    </xf>
    <xf numFmtId="0" fontId="3" fillId="0" borderId="0" xfId="0" applyFont="1" applyAlignment="1" applyProtection="1">
      <alignment horizontal="center" vertical="center" wrapText="1"/>
      <protection/>
    </xf>
    <xf numFmtId="0" fontId="0" fillId="0" borderId="0" xfId="0" applyAlignment="1" applyProtection="1">
      <alignment vertical="center"/>
      <protection/>
    </xf>
    <xf numFmtId="0" fontId="0" fillId="0" borderId="0" xfId="0" applyAlignment="1" applyProtection="1">
      <alignment/>
      <protection/>
    </xf>
    <xf numFmtId="0" fontId="4" fillId="0" borderId="0" xfId="0" applyFont="1" applyAlignment="1" applyProtection="1">
      <alignment horizontal="center" vertical="center" wrapText="1"/>
      <protection/>
    </xf>
    <xf numFmtId="0" fontId="10" fillId="0" borderId="0" xfId="0" applyFont="1" applyAlignment="1" applyProtection="1">
      <alignment horizontal="center" vertical="center"/>
      <protection/>
    </xf>
    <xf numFmtId="0" fontId="11" fillId="0" borderId="26" xfId="0" applyFont="1" applyBorder="1" applyAlignment="1" applyProtection="1">
      <alignment horizontal="center" vertical="center" wrapText="1"/>
      <protection/>
    </xf>
    <xf numFmtId="0" fontId="11" fillId="0" borderId="25" xfId="0" applyFont="1" applyBorder="1" applyAlignment="1" applyProtection="1">
      <alignment horizontal="center" vertical="center" wrapText="1"/>
      <protection/>
    </xf>
    <xf numFmtId="0" fontId="6" fillId="0" borderId="37" xfId="0" applyFont="1" applyBorder="1" applyAlignment="1" applyProtection="1">
      <alignment horizontal="center" vertical="center" textRotation="255"/>
      <protection/>
    </xf>
    <xf numFmtId="0" fontId="5" fillId="0" borderId="24" xfId="0" applyFont="1" applyBorder="1" applyAlignment="1" applyProtection="1">
      <alignment horizontal="center" vertical="center" textRotation="255" wrapText="1"/>
      <protection/>
    </xf>
    <xf numFmtId="0" fontId="5" fillId="0" borderId="25" xfId="0" applyFont="1" applyBorder="1" applyAlignment="1" applyProtection="1">
      <alignment vertical="center" wrapText="1"/>
      <protection/>
    </xf>
    <xf numFmtId="0" fontId="5" fillId="0" borderId="24" xfId="0" applyFont="1" applyBorder="1" applyAlignment="1" applyProtection="1">
      <alignment vertical="center" wrapText="1"/>
      <protection/>
    </xf>
    <xf numFmtId="0" fontId="5" fillId="0" borderId="26" xfId="0" applyFont="1" applyBorder="1" applyAlignment="1" applyProtection="1">
      <alignment vertical="center" wrapText="1"/>
      <protection/>
    </xf>
    <xf numFmtId="0" fontId="5" fillId="0" borderId="28" xfId="0" applyFont="1" applyBorder="1" applyAlignment="1" applyProtection="1">
      <alignment horizontal="center" vertical="center" textRotation="255" wrapText="1"/>
      <protection/>
    </xf>
    <xf numFmtId="0" fontId="1" fillId="0" borderId="28" xfId="0" applyFont="1" applyFill="1" applyBorder="1" applyAlignment="1" applyProtection="1">
      <alignment horizontal="center" vertical="center" wrapText="1"/>
      <protection/>
    </xf>
    <xf numFmtId="0" fontId="6" fillId="0" borderId="28" xfId="0" applyFont="1" applyBorder="1" applyAlignment="1" applyProtection="1">
      <alignment horizontal="center" vertical="center" wrapText="1"/>
      <protection/>
    </xf>
    <xf numFmtId="0" fontId="11" fillId="0" borderId="35" xfId="0" applyFont="1" applyBorder="1" applyAlignment="1" applyProtection="1">
      <alignment horizontal="center" vertical="center" wrapText="1"/>
      <protection/>
    </xf>
    <xf numFmtId="0" fontId="11" fillId="0" borderId="11" xfId="0" applyFont="1" applyBorder="1" applyAlignment="1" applyProtection="1">
      <alignment horizontal="center" vertical="center" wrapText="1"/>
      <protection/>
    </xf>
    <xf numFmtId="0" fontId="6" fillId="0" borderId="38" xfId="0" applyFont="1" applyBorder="1" applyAlignment="1" applyProtection="1">
      <alignment horizontal="center" vertical="center" textRotation="255"/>
      <protection/>
    </xf>
    <xf numFmtId="0" fontId="5" fillId="0" borderId="0" xfId="0" applyFont="1" applyBorder="1" applyAlignment="1" applyProtection="1">
      <alignment horizontal="center" vertical="center" wrapText="1"/>
      <protection/>
    </xf>
    <xf numFmtId="0" fontId="5" fillId="0" borderId="11" xfId="0" applyFont="1" applyBorder="1" applyAlignment="1" applyProtection="1">
      <alignment horizontal="center" vertical="center" wrapText="1"/>
      <protection/>
    </xf>
    <xf numFmtId="0" fontId="5" fillId="0" borderId="35" xfId="0" applyFont="1" applyBorder="1" applyAlignment="1" applyProtection="1">
      <alignment horizontal="center" vertical="center" wrapText="1"/>
      <protection/>
    </xf>
    <xf numFmtId="0" fontId="5" fillId="0" borderId="36" xfId="0" applyFont="1" applyBorder="1" applyAlignment="1" applyProtection="1">
      <alignment horizontal="center" vertical="center" textRotation="255" wrapText="1"/>
      <protection/>
    </xf>
    <xf numFmtId="0" fontId="1" fillId="0" borderId="36" xfId="0" applyFont="1" applyFill="1" applyBorder="1" applyAlignment="1" applyProtection="1">
      <alignment horizontal="center" vertical="center" wrapText="1"/>
      <protection/>
    </xf>
    <xf numFmtId="0" fontId="7" fillId="0" borderId="36" xfId="0" applyFont="1" applyBorder="1" applyAlignment="1" applyProtection="1">
      <alignment vertical="center"/>
      <protection/>
    </xf>
    <xf numFmtId="0" fontId="7" fillId="0" borderId="36" xfId="0" applyFont="1" applyBorder="1" applyAlignment="1" applyProtection="1">
      <alignment vertical="center" wrapText="1"/>
      <protection/>
    </xf>
    <xf numFmtId="0" fontId="11" fillId="0" borderId="14" xfId="0" applyFont="1" applyBorder="1" applyAlignment="1" applyProtection="1">
      <alignment horizontal="center" vertical="center" wrapText="1"/>
      <protection/>
    </xf>
    <xf numFmtId="0" fontId="11" fillId="0" borderId="13" xfId="0" applyFont="1" applyBorder="1" applyAlignment="1" applyProtection="1">
      <alignment horizontal="center" vertical="center" wrapText="1"/>
      <protection/>
    </xf>
    <xf numFmtId="0" fontId="6" fillId="0" borderId="39" xfId="0" applyFont="1" applyBorder="1" applyAlignment="1" applyProtection="1">
      <alignment horizontal="center" vertical="center" textRotation="255"/>
      <protection/>
    </xf>
    <xf numFmtId="0" fontId="5" fillId="0" borderId="12" xfId="0" applyFont="1" applyBorder="1" applyAlignment="1" applyProtection="1">
      <alignment horizontal="center" vertical="center" textRotation="255" wrapText="1"/>
      <protection/>
    </xf>
    <xf numFmtId="0" fontId="0" fillId="0" borderId="13" xfId="0" applyFont="1" applyBorder="1" applyAlignment="1" applyProtection="1">
      <alignment vertical="center"/>
      <protection/>
    </xf>
    <xf numFmtId="0" fontId="5" fillId="0" borderId="12" xfId="0" applyFont="1" applyBorder="1" applyAlignment="1" applyProtection="1">
      <alignment horizontal="center" vertical="center" wrapText="1"/>
      <protection/>
    </xf>
    <xf numFmtId="0" fontId="0" fillId="0" borderId="12" xfId="0" applyFont="1" applyBorder="1" applyAlignment="1" applyProtection="1">
      <alignment vertical="center"/>
      <protection/>
    </xf>
    <xf numFmtId="0" fontId="5" fillId="0" borderId="14" xfId="0" applyFont="1" applyBorder="1" applyAlignment="1" applyProtection="1">
      <alignment horizontal="center" vertical="center" wrapText="1"/>
      <protection/>
    </xf>
    <xf numFmtId="0" fontId="5" fillId="0" borderId="27" xfId="0" applyFont="1" applyBorder="1" applyAlignment="1" applyProtection="1">
      <alignment horizontal="center" vertical="center" textRotation="255" wrapText="1"/>
      <protection/>
    </xf>
    <xf numFmtId="0" fontId="1" fillId="0" borderId="27" xfId="0" applyFont="1" applyFill="1" applyBorder="1" applyAlignment="1" applyProtection="1">
      <alignment horizontal="center" vertical="center" wrapText="1"/>
      <protection/>
    </xf>
    <xf numFmtId="0" fontId="7" fillId="0" borderId="27" xfId="0" applyFont="1" applyBorder="1" applyAlignment="1" applyProtection="1">
      <alignment vertical="center" wrapText="1"/>
      <protection/>
    </xf>
    <xf numFmtId="0" fontId="5" fillId="0" borderId="27" xfId="0" applyFont="1" applyBorder="1" applyAlignment="1" applyProtection="1">
      <alignment horizontal="center" vertical="center" wrapText="1"/>
      <protection/>
    </xf>
    <xf numFmtId="0" fontId="6" fillId="0" borderId="13" xfId="0" applyFont="1" applyBorder="1" applyAlignment="1" applyProtection="1">
      <alignment horizontal="justify" vertical="center" wrapText="1"/>
      <protection/>
    </xf>
    <xf numFmtId="0" fontId="5" fillId="0" borderId="15" xfId="0" applyFont="1" applyBorder="1" applyAlignment="1" applyProtection="1">
      <alignment horizontal="center" vertical="center" wrapText="1"/>
      <protection/>
    </xf>
    <xf numFmtId="0" fontId="5" fillId="28" borderId="13" xfId="0" applyFont="1" applyFill="1" applyBorder="1" applyAlignment="1" applyProtection="1">
      <alignment horizontal="center" vertical="center" wrapText="1"/>
      <protection/>
    </xf>
    <xf numFmtId="0" fontId="6" fillId="0" borderId="13" xfId="0" applyFont="1" applyBorder="1" applyAlignment="1" applyProtection="1">
      <alignment horizontal="center" vertical="center" wrapText="1"/>
      <protection/>
    </xf>
    <xf numFmtId="0" fontId="5" fillId="0" borderId="13" xfId="0" applyFont="1" applyBorder="1" applyAlignment="1" applyProtection="1">
      <alignment horizontal="center" vertical="center" wrapText="1"/>
      <protection/>
    </xf>
    <xf numFmtId="0" fontId="5" fillId="0" borderId="10" xfId="0" applyFont="1" applyBorder="1" applyAlignment="1" applyProtection="1">
      <alignment horizontal="left" vertical="center" wrapText="1"/>
      <protection/>
    </xf>
    <xf numFmtId="0" fontId="0" fillId="0" borderId="10" xfId="0" applyBorder="1" applyAlignment="1" applyProtection="1">
      <alignment/>
      <protection/>
    </xf>
    <xf numFmtId="0" fontId="5" fillId="0" borderId="30" xfId="0" applyFont="1" applyBorder="1" applyAlignment="1" applyProtection="1">
      <alignment horizontal="center" vertical="center" wrapText="1"/>
      <protection/>
    </xf>
    <xf numFmtId="0" fontId="5" fillId="0" borderId="32" xfId="0" applyFont="1" applyBorder="1" applyAlignment="1" applyProtection="1">
      <alignment horizontal="center" vertical="center" wrapText="1"/>
      <protection/>
    </xf>
    <xf numFmtId="0" fontId="5" fillId="0" borderId="28" xfId="0" applyFont="1" applyBorder="1" applyAlignment="1" applyProtection="1">
      <alignment horizontal="center" vertical="center" wrapText="1"/>
      <protection/>
    </xf>
    <xf numFmtId="0" fontId="6" fillId="0" borderId="16" xfId="0" applyFont="1" applyBorder="1" applyAlignment="1" applyProtection="1">
      <alignment horizontal="justify" vertical="center" wrapText="1"/>
      <protection/>
    </xf>
    <xf numFmtId="0" fontId="5" fillId="0" borderId="17" xfId="0" applyFont="1" applyBorder="1" applyAlignment="1" applyProtection="1">
      <alignment horizontal="center" vertical="center" wrapText="1"/>
      <protection/>
    </xf>
    <xf numFmtId="0" fontId="5" fillId="28" borderId="16" xfId="0" applyFont="1" applyFill="1" applyBorder="1" applyAlignment="1" applyProtection="1">
      <alignment horizontal="center" vertical="center" wrapText="1"/>
      <protection/>
    </xf>
    <xf numFmtId="0" fontId="7" fillId="0" borderId="14" xfId="0" applyFont="1" applyFill="1" applyBorder="1" applyAlignment="1" applyProtection="1">
      <alignment horizontal="left" vertical="center" wrapText="1"/>
      <protection/>
    </xf>
    <xf numFmtId="0" fontId="5" fillId="28" borderId="10" xfId="0" applyFont="1" applyFill="1" applyBorder="1" applyAlignment="1" applyProtection="1">
      <alignment horizontal="center" vertical="center" wrapText="1"/>
      <protection/>
    </xf>
    <xf numFmtId="0" fontId="5" fillId="0" borderId="10" xfId="0" applyFont="1" applyBorder="1" applyAlignment="1" applyProtection="1">
      <alignment horizontal="center" vertical="center" wrapText="1"/>
      <protection/>
    </xf>
    <xf numFmtId="0" fontId="5" fillId="0" borderId="27" xfId="0" applyFont="1" applyBorder="1" applyAlignment="1" applyProtection="1">
      <alignment horizontal="center" vertical="center" wrapText="1"/>
      <protection/>
    </xf>
    <xf numFmtId="0" fontId="12" fillId="0" borderId="14" xfId="0" applyFont="1" applyFill="1" applyBorder="1" applyAlignment="1" applyProtection="1">
      <alignment horizontal="left" vertical="center" wrapText="1"/>
      <protection/>
    </xf>
    <xf numFmtId="0" fontId="5" fillId="0" borderId="30" xfId="0" applyFont="1" applyFill="1" applyBorder="1" applyAlignment="1" applyProtection="1">
      <alignment horizontal="center" vertical="center" wrapText="1"/>
      <protection/>
    </xf>
    <xf numFmtId="0" fontId="5" fillId="0" borderId="31" xfId="0" applyFont="1" applyFill="1" applyBorder="1" applyAlignment="1" applyProtection="1">
      <alignment horizontal="center" vertical="center" wrapText="1"/>
      <protection/>
    </xf>
    <xf numFmtId="0" fontId="5" fillId="0" borderId="32" xfId="0" applyFont="1" applyFill="1" applyBorder="1" applyAlignment="1" applyProtection="1">
      <alignment horizontal="center" vertical="center" wrapText="1"/>
      <protection/>
    </xf>
    <xf numFmtId="0" fontId="7" fillId="0" borderId="10" xfId="0" applyFont="1" applyBorder="1" applyAlignment="1" applyProtection="1">
      <alignment vertical="center"/>
      <protection/>
    </xf>
    <xf numFmtId="0" fontId="5" fillId="0" borderId="10" xfId="0" applyFont="1" applyFill="1" applyBorder="1" applyAlignment="1" applyProtection="1">
      <alignment horizontal="left" vertical="center" wrapText="1"/>
      <protection/>
    </xf>
    <xf numFmtId="0" fontId="6" fillId="0" borderId="11" xfId="0" applyFont="1" applyBorder="1" applyAlignment="1" applyProtection="1">
      <alignment horizontal="center" vertical="center" wrapText="1"/>
      <protection/>
    </xf>
    <xf numFmtId="0" fontId="5" fillId="28" borderId="11" xfId="0" applyFont="1" applyFill="1" applyBorder="1" applyAlignment="1" applyProtection="1">
      <alignment horizontal="center" vertical="center" wrapText="1"/>
      <protection/>
    </xf>
    <xf numFmtId="0" fontId="5" fillId="0" borderId="11" xfId="0" applyFont="1" applyBorder="1" applyAlignment="1" applyProtection="1">
      <alignment horizontal="center" vertical="center" wrapText="1"/>
      <protection/>
    </xf>
    <xf numFmtId="0" fontId="7" fillId="0" borderId="10" xfId="0" applyFont="1" applyBorder="1" applyAlignment="1" applyProtection="1">
      <alignment vertical="center" wrapText="1"/>
      <protection/>
    </xf>
    <xf numFmtId="0" fontId="6" fillId="0" borderId="23" xfId="0" applyFont="1" applyBorder="1" applyAlignment="1" applyProtection="1">
      <alignment horizontal="center" vertical="center" wrapText="1"/>
      <protection/>
    </xf>
    <xf numFmtId="0" fontId="12" fillId="0" borderId="30" xfId="0" applyFont="1" applyBorder="1" applyAlignment="1" applyProtection="1">
      <alignment horizontal="left" vertical="center" wrapText="1"/>
      <protection/>
    </xf>
    <xf numFmtId="0" fontId="12" fillId="0" borderId="31" xfId="0" applyFont="1" applyBorder="1" applyAlignment="1" applyProtection="1">
      <alignment horizontal="left" vertical="center" wrapText="1"/>
      <protection/>
    </xf>
    <xf numFmtId="0" fontId="12" fillId="0" borderId="32" xfId="0" applyFont="1" applyBorder="1" applyAlignment="1" applyProtection="1">
      <alignment horizontal="left" vertical="center" wrapText="1"/>
      <protection/>
    </xf>
    <xf numFmtId="0" fontId="5" fillId="28" borderId="12" xfId="0" applyFont="1" applyFill="1" applyBorder="1" applyAlignment="1" applyProtection="1">
      <alignment horizontal="center" vertical="center" wrapText="1"/>
      <protection/>
    </xf>
    <xf numFmtId="0" fontId="7" fillId="0" borderId="10" xfId="0" applyFont="1" applyBorder="1" applyAlignment="1" applyProtection="1">
      <alignment horizontal="left" vertical="center" wrapText="1"/>
      <protection/>
    </xf>
    <xf numFmtId="0" fontId="5" fillId="0" borderId="22" xfId="0" applyFont="1" applyBorder="1" applyAlignment="1" applyProtection="1">
      <alignment horizontal="center" vertical="center" wrapText="1"/>
      <protection/>
    </xf>
    <xf numFmtId="0" fontId="6" fillId="0" borderId="18" xfId="0" applyFont="1" applyBorder="1" applyAlignment="1" applyProtection="1">
      <alignment horizontal="justify" vertical="center" wrapText="1"/>
      <protection/>
    </xf>
    <xf numFmtId="0" fontId="5" fillId="0" borderId="19" xfId="0" applyFont="1" applyBorder="1" applyAlignment="1" applyProtection="1">
      <alignment horizontal="center" vertical="center" wrapText="1"/>
      <protection/>
    </xf>
    <xf numFmtId="0" fontId="5" fillId="28" borderId="18" xfId="0" applyFont="1" applyFill="1" applyBorder="1" applyAlignment="1" applyProtection="1">
      <alignment horizontal="center" vertical="center" wrapText="1"/>
      <protection/>
    </xf>
    <xf numFmtId="0" fontId="6" fillId="0" borderId="22" xfId="0" applyFont="1" applyBorder="1" applyAlignment="1" applyProtection="1">
      <alignment horizontal="center" vertical="center" wrapText="1"/>
      <protection/>
    </xf>
    <xf numFmtId="0" fontId="6" fillId="0" borderId="18" xfId="0" applyFont="1" applyBorder="1" applyAlignment="1" applyProtection="1">
      <alignment horizontal="center" vertical="center" wrapText="1"/>
      <protection/>
    </xf>
    <xf numFmtId="0" fontId="5" fillId="0" borderId="33" xfId="0" applyFont="1" applyBorder="1" applyAlignment="1" applyProtection="1">
      <alignment horizontal="center" vertical="center" wrapText="1"/>
      <protection/>
    </xf>
    <xf numFmtId="0" fontId="5" fillId="0" borderId="34" xfId="0" applyFont="1" applyBorder="1" applyAlignment="1" applyProtection="1">
      <alignment horizontal="center" vertical="center" wrapText="1"/>
      <protection/>
    </xf>
    <xf numFmtId="0" fontId="5" fillId="0" borderId="16" xfId="0" applyFont="1" applyBorder="1" applyAlignment="1" applyProtection="1">
      <alignment horizontal="center" vertical="center" wrapText="1"/>
      <protection/>
    </xf>
    <xf numFmtId="0" fontId="5" fillId="0" borderId="14" xfId="0" applyFont="1" applyBorder="1" applyAlignment="1" applyProtection="1">
      <alignment horizontal="center" vertical="center" wrapText="1"/>
      <protection/>
    </xf>
    <xf numFmtId="0" fontId="5" fillId="0" borderId="12" xfId="0" applyFont="1" applyBorder="1" applyAlignment="1" applyProtection="1">
      <alignment horizontal="center" vertical="center" wrapText="1"/>
      <protection/>
    </xf>
    <xf numFmtId="0" fontId="5" fillId="0" borderId="20" xfId="0" applyFont="1" applyBorder="1" applyAlignment="1" applyProtection="1">
      <alignment horizontal="center" vertical="center" wrapText="1"/>
      <protection/>
    </xf>
    <xf numFmtId="0" fontId="7" fillId="0" borderId="24" xfId="0" applyFont="1" applyBorder="1" applyAlignment="1" applyProtection="1">
      <alignment vertical="center"/>
      <protection/>
    </xf>
    <xf numFmtId="0" fontId="5" fillId="0" borderId="29" xfId="0" applyFont="1" applyBorder="1" applyAlignment="1" applyProtection="1">
      <alignment horizontal="center" vertical="center" wrapText="1"/>
      <protection/>
    </xf>
    <xf numFmtId="0" fontId="5" fillId="0" borderId="0" xfId="0" applyFont="1" applyBorder="1" applyAlignment="1" applyProtection="1">
      <alignment horizontal="center" vertical="center" wrapText="1"/>
      <protection/>
    </xf>
    <xf numFmtId="0" fontId="7" fillId="0" borderId="12" xfId="0" applyFont="1" applyBorder="1" applyAlignment="1" applyProtection="1">
      <alignment vertical="center"/>
      <protection/>
    </xf>
    <xf numFmtId="0" fontId="6" fillId="0" borderId="16" xfId="0" applyFont="1" applyBorder="1" applyAlignment="1" applyProtection="1">
      <alignment horizontal="center" vertical="center" wrapText="1"/>
      <protection/>
    </xf>
    <xf numFmtId="0" fontId="5" fillId="0" borderId="31" xfId="0" applyFont="1" applyBorder="1" applyAlignment="1" applyProtection="1">
      <alignment horizontal="center" vertical="center" wrapText="1"/>
      <protection/>
    </xf>
    <xf numFmtId="0" fontId="5" fillId="0" borderId="21" xfId="0" applyFont="1" applyBorder="1" applyAlignment="1" applyProtection="1">
      <alignment horizontal="center" vertical="center" wrapText="1"/>
      <protection/>
    </xf>
    <xf numFmtId="0" fontId="5" fillId="28" borderId="22" xfId="0" applyFont="1" applyFill="1" applyBorder="1" applyAlignment="1" applyProtection="1">
      <alignment horizontal="center" vertical="center" wrapText="1"/>
      <protection/>
    </xf>
    <xf numFmtId="0" fontId="5" fillId="0" borderId="28" xfId="0" applyFont="1" applyBorder="1" applyAlignment="1" applyProtection="1">
      <alignment horizontal="center" vertical="center" wrapText="1"/>
      <protection/>
    </xf>
    <xf numFmtId="0" fontId="0" fillId="0" borderId="24" xfId="0" applyBorder="1" applyAlignment="1" applyProtection="1">
      <alignment/>
      <protection/>
    </xf>
    <xf numFmtId="0" fontId="8" fillId="0" borderId="0" xfId="0" applyFont="1" applyAlignment="1" applyProtection="1">
      <alignment vertical="center"/>
      <protection/>
    </xf>
    <xf numFmtId="0" fontId="49" fillId="0" borderId="0" xfId="0" applyFont="1" applyAlignment="1" applyProtection="1">
      <alignment horizontal="right" vertical="center"/>
      <protection/>
    </xf>
    <xf numFmtId="0" fontId="49" fillId="28" borderId="10" xfId="0" applyFont="1" applyFill="1" applyBorder="1" applyAlignment="1" applyProtection="1">
      <alignment vertical="center"/>
      <protection/>
    </xf>
    <xf numFmtId="0" fontId="50" fillId="0" borderId="35" xfId="0" applyFont="1" applyBorder="1" applyAlignment="1" applyProtection="1">
      <alignment horizontal="left" vertical="center"/>
      <protection/>
    </xf>
    <xf numFmtId="0" fontId="50" fillId="0" borderId="0" xfId="0" applyFont="1" applyBorder="1" applyAlignment="1" applyProtection="1">
      <alignment horizontal="left" vertical="center"/>
      <protection/>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L34"/>
  <sheetViews>
    <sheetView tabSelected="1" zoomScalePageLayoutView="0" workbookViewId="0" topLeftCell="A4">
      <selection activeCell="H10" sqref="H10"/>
    </sheetView>
  </sheetViews>
  <sheetFormatPr defaultColWidth="9.00390625" defaultRowHeight="13.5"/>
  <cols>
    <col min="1" max="1" width="3.625" style="4" customWidth="1"/>
    <col min="2" max="2" width="18.625" style="4" customWidth="1"/>
    <col min="3" max="4" width="4.125" style="5" customWidth="1"/>
    <col min="5" max="5" width="16.625" style="4" customWidth="1"/>
    <col min="6" max="6" width="4.125" style="4" customWidth="1"/>
    <col min="7" max="7" width="16.625" style="4" customWidth="1"/>
    <col min="8" max="8" width="4.125" style="4" customWidth="1"/>
    <col min="9" max="9" width="16.625" style="4" customWidth="1"/>
    <col min="10" max="10" width="5.625" style="4" customWidth="1"/>
    <col min="11" max="11" width="5.625" style="6" customWidth="1"/>
    <col min="12" max="12" width="38.875" style="4" customWidth="1"/>
    <col min="13" max="16384" width="9.00390625" style="4" customWidth="1"/>
  </cols>
  <sheetData>
    <row r="1" ht="13.5">
      <c r="A1" s="3"/>
    </row>
    <row r="2" spans="1:11" ht="13.5">
      <c r="A2" s="3"/>
      <c r="K2" s="7"/>
    </row>
    <row r="3" spans="1:11" ht="15">
      <c r="A3" s="73" t="s">
        <v>47</v>
      </c>
      <c r="B3" s="73"/>
      <c r="C3" s="73"/>
      <c r="D3" s="73"/>
      <c r="E3" s="73"/>
      <c r="F3" s="73"/>
      <c r="G3" s="73"/>
      <c r="H3" s="73"/>
      <c r="I3" s="73"/>
      <c r="J3" s="73"/>
      <c r="K3" s="7"/>
    </row>
    <row r="4" ht="13.5">
      <c r="A4" s="3"/>
    </row>
    <row r="5" ht="4.5" customHeight="1">
      <c r="A5" s="3"/>
    </row>
    <row r="6" spans="1:12" ht="13.5">
      <c r="A6" s="77" t="s">
        <v>0</v>
      </c>
      <c r="B6" s="78"/>
      <c r="C6" s="83" t="s">
        <v>1</v>
      </c>
      <c r="D6" s="44"/>
      <c r="E6" s="45"/>
      <c r="F6" s="46"/>
      <c r="G6" s="46"/>
      <c r="H6" s="47"/>
      <c r="I6" s="45"/>
      <c r="J6" s="74" t="s">
        <v>2</v>
      </c>
      <c r="L6" s="70" t="s">
        <v>42</v>
      </c>
    </row>
    <row r="7" spans="1:12" ht="13.5">
      <c r="A7" s="79"/>
      <c r="B7" s="80"/>
      <c r="C7" s="84"/>
      <c r="D7" s="86" t="s">
        <v>3</v>
      </c>
      <c r="E7" s="67"/>
      <c r="F7" s="66" t="s">
        <v>5</v>
      </c>
      <c r="G7" s="67"/>
      <c r="H7" s="66" t="s">
        <v>7</v>
      </c>
      <c r="I7" s="67"/>
      <c r="J7" s="75"/>
      <c r="L7" s="71"/>
    </row>
    <row r="8" spans="1:12" ht="13.5">
      <c r="A8" s="79"/>
      <c r="B8" s="80"/>
      <c r="C8" s="84"/>
      <c r="D8" s="86" t="s">
        <v>4</v>
      </c>
      <c r="E8" s="67"/>
      <c r="F8" s="66" t="s">
        <v>6</v>
      </c>
      <c r="G8" s="67"/>
      <c r="H8" s="66" t="s">
        <v>8</v>
      </c>
      <c r="I8" s="67"/>
      <c r="J8" s="75"/>
      <c r="L8" s="71"/>
    </row>
    <row r="9" spans="1:12" ht="15" customHeight="1">
      <c r="A9" s="81"/>
      <c r="B9" s="82"/>
      <c r="C9" s="85"/>
      <c r="D9" s="10"/>
      <c r="E9" s="11"/>
      <c r="F9" s="12"/>
      <c r="G9" s="13"/>
      <c r="H9" s="14"/>
      <c r="I9" s="11"/>
      <c r="J9" s="76"/>
      <c r="L9" s="72"/>
    </row>
    <row r="10" spans="1:12" ht="30" customHeight="1">
      <c r="A10" s="48" t="s">
        <v>9</v>
      </c>
      <c r="B10" s="15" t="s">
        <v>48</v>
      </c>
      <c r="C10" s="16">
        <v>2</v>
      </c>
      <c r="D10" s="17"/>
      <c r="E10" s="38" t="s">
        <v>10</v>
      </c>
      <c r="F10" s="17"/>
      <c r="G10" s="38" t="s">
        <v>11</v>
      </c>
      <c r="H10" s="17"/>
      <c r="I10" s="38" t="s">
        <v>12</v>
      </c>
      <c r="J10" s="18">
        <f>IF(D10="○",C10*1,IF(F10="○",C10*3,IF(H10="○",C10*5,0)))</f>
        <v>0</v>
      </c>
      <c r="K10" s="7" t="s">
        <v>83</v>
      </c>
      <c r="L10" s="1"/>
    </row>
    <row r="11" spans="1:12" ht="30" customHeight="1">
      <c r="A11" s="48" t="s">
        <v>13</v>
      </c>
      <c r="B11" s="15" t="s">
        <v>14</v>
      </c>
      <c r="C11" s="16">
        <v>1</v>
      </c>
      <c r="D11" s="17"/>
      <c r="E11" s="38" t="s">
        <v>15</v>
      </c>
      <c r="F11" s="17"/>
      <c r="G11" s="38" t="s">
        <v>16</v>
      </c>
      <c r="H11" s="54"/>
      <c r="I11" s="56"/>
      <c r="J11" s="18">
        <f>IF(D11="○",C11*1,IF(F11="○",C11*3,0))</f>
        <v>0</v>
      </c>
      <c r="K11" s="7" t="s">
        <v>83</v>
      </c>
      <c r="L11" s="1"/>
    </row>
    <row r="12" spans="1:12" ht="30" customHeight="1">
      <c r="A12" s="48" t="s">
        <v>17</v>
      </c>
      <c r="B12" s="15" t="s">
        <v>49</v>
      </c>
      <c r="C12" s="16">
        <v>1</v>
      </c>
      <c r="D12" s="17"/>
      <c r="E12" s="38" t="s">
        <v>56</v>
      </c>
      <c r="F12" s="17"/>
      <c r="G12" s="38" t="s">
        <v>57</v>
      </c>
      <c r="H12" s="17"/>
      <c r="I12" s="38" t="s">
        <v>19</v>
      </c>
      <c r="J12" s="18">
        <f>IF(D12="○",C12*1,IF(F12="○",C12*3,IF(H12="○",C12*5,0)))</f>
        <v>0</v>
      </c>
      <c r="K12" s="7" t="s">
        <v>83</v>
      </c>
      <c r="L12" s="1"/>
    </row>
    <row r="13" spans="1:12" ht="36" customHeight="1">
      <c r="A13" s="62" t="s">
        <v>18</v>
      </c>
      <c r="B13" s="19" t="s">
        <v>60</v>
      </c>
      <c r="C13" s="20">
        <v>2</v>
      </c>
      <c r="D13" s="21"/>
      <c r="E13" s="22" t="s">
        <v>104</v>
      </c>
      <c r="F13" s="23"/>
      <c r="G13" s="22" t="s">
        <v>102</v>
      </c>
      <c r="H13" s="23"/>
      <c r="I13" s="22" t="s">
        <v>105</v>
      </c>
      <c r="J13" s="27">
        <f>IF(D13="○",C13*1,IF(F13="○",C13*3,IF(H13="○",C13*5,0)))</f>
        <v>0</v>
      </c>
      <c r="K13" s="7" t="s">
        <v>83</v>
      </c>
      <c r="L13" s="1"/>
    </row>
    <row r="14" spans="1:12" ht="58.5" customHeight="1">
      <c r="A14" s="63"/>
      <c r="B14" s="15" t="s">
        <v>61</v>
      </c>
      <c r="C14" s="16">
        <v>10</v>
      </c>
      <c r="D14" s="17"/>
      <c r="E14" s="24" t="s">
        <v>84</v>
      </c>
      <c r="F14" s="57"/>
      <c r="G14" s="58"/>
      <c r="H14" s="58"/>
      <c r="I14" s="59"/>
      <c r="J14" s="18">
        <f>IF(D14="○",C14*1,0)</f>
        <v>0</v>
      </c>
      <c r="K14" s="7" t="s">
        <v>83</v>
      </c>
      <c r="L14" s="1"/>
    </row>
    <row r="15" spans="1:12" ht="30" customHeight="1">
      <c r="A15" s="48" t="s">
        <v>85</v>
      </c>
      <c r="B15" s="15" t="s">
        <v>50</v>
      </c>
      <c r="C15" s="16">
        <v>5</v>
      </c>
      <c r="D15" s="17"/>
      <c r="E15" s="38" t="s">
        <v>20</v>
      </c>
      <c r="F15" s="57"/>
      <c r="G15" s="58"/>
      <c r="H15" s="58"/>
      <c r="I15" s="59"/>
      <c r="J15" s="18">
        <f>IF(D15="○",C15*1,0)</f>
        <v>0</v>
      </c>
      <c r="K15" s="7" t="s">
        <v>83</v>
      </c>
      <c r="L15" s="1"/>
    </row>
    <row r="16" spans="1:12" ht="49.5" customHeight="1">
      <c r="A16" s="48" t="s">
        <v>86</v>
      </c>
      <c r="B16" s="15" t="s">
        <v>21</v>
      </c>
      <c r="C16" s="16">
        <v>1</v>
      </c>
      <c r="D16" s="17"/>
      <c r="E16" s="38" t="s">
        <v>22</v>
      </c>
      <c r="F16" s="17"/>
      <c r="G16" s="38" t="s">
        <v>103</v>
      </c>
      <c r="H16" s="17"/>
      <c r="I16" s="38" t="s">
        <v>51</v>
      </c>
      <c r="J16" s="27">
        <f>IF(D16="○",C16*1,IF(F16="○",C16*3,IF(H16="○",C16*5,0)))</f>
        <v>0</v>
      </c>
      <c r="K16" s="7" t="s">
        <v>83</v>
      </c>
      <c r="L16" s="1"/>
    </row>
    <row r="17" spans="1:12" ht="30" customHeight="1">
      <c r="A17" s="48" t="s">
        <v>87</v>
      </c>
      <c r="B17" s="15" t="s">
        <v>58</v>
      </c>
      <c r="C17" s="16">
        <v>1</v>
      </c>
      <c r="D17" s="17"/>
      <c r="E17" s="38" t="s">
        <v>23</v>
      </c>
      <c r="F17" s="17"/>
      <c r="G17" s="38" t="s">
        <v>24</v>
      </c>
      <c r="H17" s="17"/>
      <c r="I17" s="38" t="s">
        <v>25</v>
      </c>
      <c r="J17" s="18">
        <f>IF(D17="○",C17*1,IF(F17="○",C17*3,IF(H17="○",C17*5,0)))</f>
        <v>0</v>
      </c>
      <c r="K17" s="7" t="s">
        <v>83</v>
      </c>
      <c r="L17" s="1"/>
    </row>
    <row r="18" spans="1:12" ht="30" customHeight="1">
      <c r="A18" s="48" t="s">
        <v>88</v>
      </c>
      <c r="B18" s="15" t="s">
        <v>52</v>
      </c>
      <c r="C18" s="16">
        <v>2</v>
      </c>
      <c r="D18" s="17"/>
      <c r="E18" s="38" t="s">
        <v>27</v>
      </c>
      <c r="F18" s="17"/>
      <c r="G18" s="38" t="s">
        <v>28</v>
      </c>
      <c r="H18" s="17"/>
      <c r="I18" s="38" t="s">
        <v>29</v>
      </c>
      <c r="J18" s="18">
        <f>IF(D18="○",C18*1,IF(F18="○",C18*3,IF(H18="○",C18*5,0)))</f>
        <v>0</v>
      </c>
      <c r="K18" s="7" t="s">
        <v>83</v>
      </c>
      <c r="L18" s="1"/>
    </row>
    <row r="19" spans="1:12" ht="30" customHeight="1">
      <c r="A19" s="48" t="s">
        <v>89</v>
      </c>
      <c r="B19" s="15" t="s">
        <v>26</v>
      </c>
      <c r="C19" s="16">
        <v>1</v>
      </c>
      <c r="D19" s="17"/>
      <c r="E19" s="38" t="s">
        <v>27</v>
      </c>
      <c r="F19" s="17"/>
      <c r="G19" s="38" t="s">
        <v>28</v>
      </c>
      <c r="H19" s="17"/>
      <c r="I19" s="38" t="s">
        <v>29</v>
      </c>
      <c r="J19" s="18">
        <f>IF(D19="○",C19*1,IF(F19="○",C19*3,IF(H19="○",C19*5,0)))</f>
        <v>0</v>
      </c>
      <c r="K19" s="7" t="s">
        <v>83</v>
      </c>
      <c r="L19" s="2"/>
    </row>
    <row r="20" spans="1:12" ht="39" customHeight="1">
      <c r="A20" s="48" t="s">
        <v>90</v>
      </c>
      <c r="B20" s="15" t="s">
        <v>40</v>
      </c>
      <c r="C20" s="16">
        <v>1</v>
      </c>
      <c r="D20" s="21"/>
      <c r="E20" s="39" t="s">
        <v>30</v>
      </c>
      <c r="F20" s="25"/>
      <c r="G20" s="39" t="s">
        <v>31</v>
      </c>
      <c r="H20" s="25"/>
      <c r="I20" s="39" t="s">
        <v>32</v>
      </c>
      <c r="J20" s="9">
        <f>IF(D20="○",C20*1,IF(F20="○",C20*3,IF(H20="○",C20*5,0)))</f>
        <v>0</v>
      </c>
      <c r="K20" s="7" t="s">
        <v>83</v>
      </c>
      <c r="L20" s="2"/>
    </row>
    <row r="21" spans="1:12" ht="30" customHeight="1">
      <c r="A21" s="48" t="s">
        <v>91</v>
      </c>
      <c r="B21" s="15" t="s">
        <v>53</v>
      </c>
      <c r="C21" s="16">
        <v>3</v>
      </c>
      <c r="D21" s="17"/>
      <c r="E21" s="40" t="s">
        <v>55</v>
      </c>
      <c r="F21" s="51"/>
      <c r="G21" s="52"/>
      <c r="H21" s="52"/>
      <c r="I21" s="53"/>
      <c r="J21" s="27">
        <f>IF(D21="",0,C21*D21)</f>
        <v>0</v>
      </c>
      <c r="K21" s="7" t="s">
        <v>83</v>
      </c>
      <c r="L21" s="1"/>
    </row>
    <row r="22" spans="1:12" ht="30" customHeight="1">
      <c r="A22" s="48" t="s">
        <v>92</v>
      </c>
      <c r="B22" s="15" t="s">
        <v>54</v>
      </c>
      <c r="C22" s="16">
        <v>2</v>
      </c>
      <c r="D22" s="26"/>
      <c r="E22" s="40" t="s">
        <v>55</v>
      </c>
      <c r="F22" s="51"/>
      <c r="G22" s="52"/>
      <c r="H22" s="52"/>
      <c r="I22" s="53"/>
      <c r="J22" s="27">
        <f>IF(D22="",0,C22*D22)</f>
        <v>0</v>
      </c>
      <c r="K22" s="7" t="s">
        <v>83</v>
      </c>
      <c r="L22" s="1"/>
    </row>
    <row r="23" spans="1:12" ht="30" customHeight="1">
      <c r="A23" s="48" t="s">
        <v>93</v>
      </c>
      <c r="B23" s="15" t="s">
        <v>34</v>
      </c>
      <c r="C23" s="16">
        <v>5</v>
      </c>
      <c r="D23" s="26"/>
      <c r="E23" s="40" t="s">
        <v>55</v>
      </c>
      <c r="F23" s="51"/>
      <c r="G23" s="52"/>
      <c r="H23" s="52"/>
      <c r="I23" s="53"/>
      <c r="J23" s="27">
        <f>IF(D23="",0,C23*D23)</f>
        <v>0</v>
      </c>
      <c r="K23" s="7" t="s">
        <v>83</v>
      </c>
      <c r="L23" s="1"/>
    </row>
    <row r="24" spans="1:12" ht="51.75" customHeight="1" thickBot="1">
      <c r="A24" s="34" t="s">
        <v>94</v>
      </c>
      <c r="B24" s="29" t="s">
        <v>95</v>
      </c>
      <c r="C24" s="30">
        <v>10</v>
      </c>
      <c r="D24" s="31"/>
      <c r="E24" s="43" t="s">
        <v>100</v>
      </c>
      <c r="F24" s="31"/>
      <c r="G24" s="41" t="s">
        <v>101</v>
      </c>
      <c r="H24" s="64"/>
      <c r="I24" s="65"/>
      <c r="J24" s="28">
        <f>IF(D24="○",C24*1,IF(F24="○",C24*3,0))</f>
        <v>0</v>
      </c>
      <c r="K24" s="7" t="s">
        <v>83</v>
      </c>
      <c r="L24" s="1"/>
    </row>
    <row r="25" spans="1:10" ht="27" customHeight="1" thickBot="1" thickTop="1">
      <c r="A25" s="60" t="s">
        <v>106</v>
      </c>
      <c r="B25" s="61"/>
      <c r="C25" s="61"/>
      <c r="D25" s="61"/>
      <c r="E25" s="61"/>
      <c r="F25" s="61"/>
      <c r="G25" s="61"/>
      <c r="H25" s="61"/>
      <c r="I25" s="61"/>
      <c r="J25" s="32">
        <f>SUM(J10:J24)</f>
        <v>0</v>
      </c>
    </row>
    <row r="26" spans="1:10" ht="9.75" customHeight="1">
      <c r="A26" s="50"/>
      <c r="B26" s="8"/>
      <c r="C26" s="8"/>
      <c r="D26" s="8"/>
      <c r="E26" s="8"/>
      <c r="F26" s="8"/>
      <c r="G26" s="8"/>
      <c r="H26" s="8"/>
      <c r="I26" s="8"/>
      <c r="J26" s="8"/>
    </row>
    <row r="27" spans="1:12" ht="30" customHeight="1">
      <c r="A27" s="27" t="s">
        <v>108</v>
      </c>
      <c r="B27" s="19" t="s">
        <v>33</v>
      </c>
      <c r="C27" s="20">
        <v>7</v>
      </c>
      <c r="D27" s="21"/>
      <c r="E27" s="42" t="s">
        <v>35</v>
      </c>
      <c r="F27" s="54"/>
      <c r="G27" s="55"/>
      <c r="H27" s="55"/>
      <c r="I27" s="56"/>
      <c r="J27" s="28">
        <f>IF(D27="○",C27*1,0)</f>
        <v>0</v>
      </c>
      <c r="K27" s="7" t="s">
        <v>83</v>
      </c>
      <c r="L27" s="1"/>
    </row>
    <row r="28" spans="1:12" ht="30" customHeight="1" thickBot="1">
      <c r="A28" s="34" t="s">
        <v>107</v>
      </c>
      <c r="B28" s="29" t="s">
        <v>36</v>
      </c>
      <c r="C28" s="33">
        <v>5</v>
      </c>
      <c r="D28" s="31"/>
      <c r="E28" s="43" t="s">
        <v>37</v>
      </c>
      <c r="F28" s="35"/>
      <c r="G28" s="43" t="s">
        <v>38</v>
      </c>
      <c r="H28" s="35"/>
      <c r="I28" s="43" t="s">
        <v>39</v>
      </c>
      <c r="J28" s="49">
        <f>IF(D28="○",C28*1,IF(F28="○",C28*3,IF(H28="○",C28*5,0)))</f>
        <v>0</v>
      </c>
      <c r="K28" s="7" t="s">
        <v>83</v>
      </c>
      <c r="L28" s="1"/>
    </row>
    <row r="29" spans="1:10" ht="27" customHeight="1" thickBot="1" thickTop="1">
      <c r="A29" s="60" t="s">
        <v>109</v>
      </c>
      <c r="B29" s="61"/>
      <c r="C29" s="61"/>
      <c r="D29" s="61"/>
      <c r="E29" s="61"/>
      <c r="F29" s="61"/>
      <c r="G29" s="61"/>
      <c r="H29" s="61"/>
      <c r="I29" s="61"/>
      <c r="J29" s="32">
        <f>SUM(J27:J28)</f>
        <v>0</v>
      </c>
    </row>
    <row r="30" ht="13.5">
      <c r="A30" s="3"/>
    </row>
    <row r="31" spans="3:11" ht="13.5">
      <c r="C31" s="4"/>
      <c r="D31" s="4"/>
      <c r="K31" s="4"/>
    </row>
    <row r="32" spans="1:12" ht="13.5">
      <c r="A32" s="3"/>
      <c r="B32" s="36" t="s">
        <v>96</v>
      </c>
      <c r="C32" s="37"/>
      <c r="D32" s="68" t="s">
        <v>59</v>
      </c>
      <c r="E32" s="69"/>
      <c r="F32" s="69"/>
      <c r="G32" s="69"/>
      <c r="H32" s="69"/>
      <c r="I32" s="69"/>
      <c r="J32" s="69"/>
      <c r="K32" s="69"/>
      <c r="L32" s="69"/>
    </row>
    <row r="33" spans="1:11" ht="13.5">
      <c r="A33" s="3"/>
      <c r="C33" s="4"/>
      <c r="D33" s="4"/>
      <c r="K33" s="4"/>
    </row>
    <row r="34" ht="13.5">
      <c r="A34" s="3"/>
    </row>
  </sheetData>
  <sheetProtection sheet="1" selectLockedCells="1"/>
  <mergeCells count="23">
    <mergeCell ref="D32:L32"/>
    <mergeCell ref="L6:L9"/>
    <mergeCell ref="A3:J3"/>
    <mergeCell ref="J6:J9"/>
    <mergeCell ref="A6:B9"/>
    <mergeCell ref="C6:C9"/>
    <mergeCell ref="A29:I29"/>
    <mergeCell ref="D7:E7"/>
    <mergeCell ref="D8:E8"/>
    <mergeCell ref="F7:G7"/>
    <mergeCell ref="F8:G8"/>
    <mergeCell ref="H7:I7"/>
    <mergeCell ref="H8:I8"/>
    <mergeCell ref="H11:I11"/>
    <mergeCell ref="F21:I21"/>
    <mergeCell ref="F22:I22"/>
    <mergeCell ref="F23:I23"/>
    <mergeCell ref="F27:I27"/>
    <mergeCell ref="F15:I15"/>
    <mergeCell ref="F14:I14"/>
    <mergeCell ref="A25:I25"/>
    <mergeCell ref="A13:A14"/>
    <mergeCell ref="H24:I24"/>
  </mergeCells>
  <printOptions/>
  <pageMargins left="0.7" right="0.16" top="0.5905511811023623" bottom="0.36" header="0.5118110236220472" footer="0.37"/>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N34"/>
  <sheetViews>
    <sheetView zoomScalePageLayoutView="0" workbookViewId="0" topLeftCell="B15">
      <selection activeCell="A1" sqref="A1:IV16384"/>
    </sheetView>
  </sheetViews>
  <sheetFormatPr defaultColWidth="9.00390625" defaultRowHeight="13.5"/>
  <cols>
    <col min="1" max="1" width="3.625" style="88" customWidth="1"/>
    <col min="2" max="2" width="18.625" style="88" customWidth="1"/>
    <col min="3" max="3" width="4.00390625" style="89" customWidth="1"/>
    <col min="4" max="4" width="4.125" style="89" customWidth="1"/>
    <col min="5" max="5" width="16.625" style="88" customWidth="1"/>
    <col min="6" max="6" width="4.125" style="88" customWidth="1"/>
    <col min="7" max="7" width="16.625" style="88" customWidth="1"/>
    <col min="8" max="8" width="4.125" style="88" customWidth="1"/>
    <col min="9" max="9" width="16.625" style="88" customWidth="1"/>
    <col min="10" max="10" width="5.625" style="88" customWidth="1"/>
    <col min="11" max="11" width="5.625" style="90" customWidth="1"/>
    <col min="12" max="12" width="38.875" style="91" customWidth="1"/>
    <col min="13" max="13" width="1.625" style="92" customWidth="1"/>
    <col min="14" max="14" width="65.50390625" style="92" customWidth="1"/>
    <col min="15" max="16384" width="9.00390625" style="91" customWidth="1"/>
  </cols>
  <sheetData>
    <row r="1" ht="13.5">
      <c r="A1" s="87"/>
    </row>
    <row r="2" spans="1:11" ht="13.5">
      <c r="A2" s="87"/>
      <c r="K2" s="93"/>
    </row>
    <row r="3" spans="1:11" ht="15">
      <c r="A3" s="94" t="s">
        <v>47</v>
      </c>
      <c r="B3" s="94"/>
      <c r="C3" s="94"/>
      <c r="D3" s="94"/>
      <c r="E3" s="94"/>
      <c r="F3" s="94"/>
      <c r="G3" s="94"/>
      <c r="H3" s="94"/>
      <c r="I3" s="94"/>
      <c r="J3" s="94"/>
      <c r="K3" s="93"/>
    </row>
    <row r="4" ht="13.5">
      <c r="A4" s="87"/>
    </row>
    <row r="5" ht="4.5" customHeight="1">
      <c r="A5" s="87"/>
    </row>
    <row r="6" spans="1:14" ht="24" customHeight="1">
      <c r="A6" s="95" t="s">
        <v>0</v>
      </c>
      <c r="B6" s="96"/>
      <c r="C6" s="97" t="s">
        <v>1</v>
      </c>
      <c r="D6" s="98"/>
      <c r="E6" s="99"/>
      <c r="F6" s="100"/>
      <c r="G6" s="100"/>
      <c r="H6" s="101"/>
      <c r="I6" s="99"/>
      <c r="J6" s="102" t="s">
        <v>2</v>
      </c>
      <c r="L6" s="103" t="s">
        <v>42</v>
      </c>
      <c r="N6" s="104" t="s">
        <v>43</v>
      </c>
    </row>
    <row r="7" spans="1:14" ht="13.5" customHeight="1">
      <c r="A7" s="105"/>
      <c r="B7" s="106"/>
      <c r="C7" s="107"/>
      <c r="D7" s="108" t="s">
        <v>3</v>
      </c>
      <c r="E7" s="109"/>
      <c r="F7" s="110" t="s">
        <v>5</v>
      </c>
      <c r="G7" s="109"/>
      <c r="H7" s="110" t="s">
        <v>7</v>
      </c>
      <c r="I7" s="109"/>
      <c r="J7" s="111"/>
      <c r="L7" s="112"/>
      <c r="N7" s="113" t="s">
        <v>44</v>
      </c>
    </row>
    <row r="8" spans="1:14" ht="13.5" customHeight="1">
      <c r="A8" s="105"/>
      <c r="B8" s="106"/>
      <c r="C8" s="107"/>
      <c r="D8" s="108" t="s">
        <v>4</v>
      </c>
      <c r="E8" s="109"/>
      <c r="F8" s="110" t="s">
        <v>6</v>
      </c>
      <c r="G8" s="109"/>
      <c r="H8" s="110" t="s">
        <v>8</v>
      </c>
      <c r="I8" s="109"/>
      <c r="J8" s="111"/>
      <c r="L8" s="112"/>
      <c r="N8" s="114" t="s">
        <v>46</v>
      </c>
    </row>
    <row r="9" spans="1:14" ht="15" customHeight="1">
      <c r="A9" s="115"/>
      <c r="B9" s="116"/>
      <c r="C9" s="117"/>
      <c r="D9" s="118"/>
      <c r="E9" s="119"/>
      <c r="F9" s="120"/>
      <c r="G9" s="121"/>
      <c r="H9" s="122"/>
      <c r="I9" s="119"/>
      <c r="J9" s="123"/>
      <c r="L9" s="124"/>
      <c r="N9" s="125" t="s">
        <v>45</v>
      </c>
    </row>
    <row r="10" spans="1:14" ht="30" customHeight="1">
      <c r="A10" s="126" t="s">
        <v>9</v>
      </c>
      <c r="B10" s="127" t="s">
        <v>48</v>
      </c>
      <c r="C10" s="128">
        <v>2</v>
      </c>
      <c r="D10" s="129" t="s">
        <v>97</v>
      </c>
      <c r="E10" s="130" t="s">
        <v>10</v>
      </c>
      <c r="F10" s="129"/>
      <c r="G10" s="130" t="s">
        <v>11</v>
      </c>
      <c r="H10" s="129"/>
      <c r="I10" s="130" t="s">
        <v>12</v>
      </c>
      <c r="J10" s="131">
        <f>IF(D10="○",C10*1,IF(F10="○",C10*3,IF(H10="○",C10*5,0)))</f>
        <v>2</v>
      </c>
      <c r="K10" s="93" t="s">
        <v>41</v>
      </c>
      <c r="L10" s="132" t="s">
        <v>75</v>
      </c>
      <c r="N10" s="133"/>
    </row>
    <row r="11" spans="1:14" ht="30" customHeight="1">
      <c r="A11" s="126" t="s">
        <v>13</v>
      </c>
      <c r="B11" s="127" t="s">
        <v>14</v>
      </c>
      <c r="C11" s="128">
        <v>1</v>
      </c>
      <c r="D11" s="129" t="s">
        <v>97</v>
      </c>
      <c r="E11" s="130" t="s">
        <v>15</v>
      </c>
      <c r="F11" s="129"/>
      <c r="G11" s="130" t="s">
        <v>16</v>
      </c>
      <c r="H11" s="134"/>
      <c r="I11" s="135"/>
      <c r="J11" s="131">
        <f>IF(D11="○",C11*1,IF(F11="○",C11*3,0))</f>
        <v>1</v>
      </c>
      <c r="K11" s="93" t="s">
        <v>41</v>
      </c>
      <c r="L11" s="132" t="s">
        <v>74</v>
      </c>
      <c r="N11" s="133"/>
    </row>
    <row r="12" spans="1:14" ht="30" customHeight="1">
      <c r="A12" s="126" t="s">
        <v>17</v>
      </c>
      <c r="B12" s="127" t="s">
        <v>49</v>
      </c>
      <c r="C12" s="128">
        <v>1</v>
      </c>
      <c r="D12" s="129"/>
      <c r="E12" s="130" t="s">
        <v>56</v>
      </c>
      <c r="F12" s="129" t="s">
        <v>97</v>
      </c>
      <c r="G12" s="130" t="s">
        <v>57</v>
      </c>
      <c r="H12" s="129"/>
      <c r="I12" s="130" t="s">
        <v>19</v>
      </c>
      <c r="J12" s="131">
        <f>IF(D12="○",C12*1,IF(F12="○",C12*3,IF(H12="○",C12*5,0)))</f>
        <v>3</v>
      </c>
      <c r="K12" s="93" t="s">
        <v>41</v>
      </c>
      <c r="L12" s="132" t="s">
        <v>62</v>
      </c>
      <c r="N12" s="133"/>
    </row>
    <row r="13" spans="1:14" ht="36" customHeight="1">
      <c r="A13" s="136" t="s">
        <v>18</v>
      </c>
      <c r="B13" s="137" t="s">
        <v>60</v>
      </c>
      <c r="C13" s="138">
        <v>2</v>
      </c>
      <c r="D13" s="139" t="s">
        <v>97</v>
      </c>
      <c r="E13" s="140" t="s">
        <v>104</v>
      </c>
      <c r="F13" s="141"/>
      <c r="G13" s="140" t="s">
        <v>102</v>
      </c>
      <c r="H13" s="141"/>
      <c r="I13" s="140" t="s">
        <v>105</v>
      </c>
      <c r="J13" s="142">
        <f>IF(D13="○",C13*1,IF(F13="○",C13*3,IF(H13="○",C13*5,0)))</f>
        <v>2</v>
      </c>
      <c r="K13" s="93" t="s">
        <v>41</v>
      </c>
      <c r="L13" s="132" t="s">
        <v>78</v>
      </c>
      <c r="N13" s="133"/>
    </row>
    <row r="14" spans="1:14" ht="58.5" customHeight="1">
      <c r="A14" s="143"/>
      <c r="B14" s="127" t="s">
        <v>61</v>
      </c>
      <c r="C14" s="128">
        <v>10</v>
      </c>
      <c r="D14" s="129"/>
      <c r="E14" s="144" t="s">
        <v>84</v>
      </c>
      <c r="F14" s="145"/>
      <c r="G14" s="146"/>
      <c r="H14" s="146"/>
      <c r="I14" s="147"/>
      <c r="J14" s="131">
        <f>IF(D14="○",C14*1,0)</f>
        <v>0</v>
      </c>
      <c r="K14" s="93" t="s">
        <v>41</v>
      </c>
      <c r="L14" s="132" t="s">
        <v>70</v>
      </c>
      <c r="N14" s="133"/>
    </row>
    <row r="15" spans="1:14" ht="30" customHeight="1">
      <c r="A15" s="126" t="s">
        <v>85</v>
      </c>
      <c r="B15" s="127" t="s">
        <v>50</v>
      </c>
      <c r="C15" s="128">
        <v>5</v>
      </c>
      <c r="D15" s="129"/>
      <c r="E15" s="130" t="s">
        <v>20</v>
      </c>
      <c r="F15" s="145"/>
      <c r="G15" s="146"/>
      <c r="H15" s="146"/>
      <c r="I15" s="147"/>
      <c r="J15" s="131">
        <f>IF(D15="○",C15*1,0)</f>
        <v>0</v>
      </c>
      <c r="K15" s="93" t="s">
        <v>41</v>
      </c>
      <c r="L15" s="132" t="s">
        <v>77</v>
      </c>
      <c r="N15" s="133"/>
    </row>
    <row r="16" spans="1:14" ht="49.5" customHeight="1">
      <c r="A16" s="126" t="s">
        <v>86</v>
      </c>
      <c r="B16" s="127" t="s">
        <v>21</v>
      </c>
      <c r="C16" s="128">
        <v>1</v>
      </c>
      <c r="D16" s="129" t="s">
        <v>97</v>
      </c>
      <c r="E16" s="130" t="s">
        <v>22</v>
      </c>
      <c r="F16" s="129"/>
      <c r="G16" s="130" t="s">
        <v>103</v>
      </c>
      <c r="H16" s="129"/>
      <c r="I16" s="130" t="s">
        <v>51</v>
      </c>
      <c r="J16" s="142">
        <f>IF(D16="○",C16*1,IF(F16="○",C16*3,IF(H16="○",C16*5,0)))</f>
        <v>1</v>
      </c>
      <c r="K16" s="93" t="s">
        <v>41</v>
      </c>
      <c r="L16" s="132" t="s">
        <v>80</v>
      </c>
      <c r="N16" s="148" t="s">
        <v>63</v>
      </c>
    </row>
    <row r="17" spans="1:14" ht="30" customHeight="1">
      <c r="A17" s="126" t="s">
        <v>87</v>
      </c>
      <c r="B17" s="127" t="s">
        <v>58</v>
      </c>
      <c r="C17" s="128">
        <v>1</v>
      </c>
      <c r="D17" s="129" t="s">
        <v>97</v>
      </c>
      <c r="E17" s="130" t="s">
        <v>23</v>
      </c>
      <c r="F17" s="129"/>
      <c r="G17" s="130" t="s">
        <v>24</v>
      </c>
      <c r="H17" s="129"/>
      <c r="I17" s="130" t="s">
        <v>25</v>
      </c>
      <c r="J17" s="131">
        <f>IF(D17="○",C17*1,IF(F17="○",C17*3,IF(H17="○",C17*5,0)))</f>
        <v>1</v>
      </c>
      <c r="K17" s="93" t="s">
        <v>41</v>
      </c>
      <c r="L17" s="132" t="s">
        <v>81</v>
      </c>
      <c r="N17" s="133"/>
    </row>
    <row r="18" spans="1:14" ht="30" customHeight="1">
      <c r="A18" s="126" t="s">
        <v>88</v>
      </c>
      <c r="B18" s="127" t="s">
        <v>52</v>
      </c>
      <c r="C18" s="128">
        <v>2</v>
      </c>
      <c r="D18" s="129"/>
      <c r="E18" s="130" t="s">
        <v>27</v>
      </c>
      <c r="F18" s="129"/>
      <c r="G18" s="130" t="s">
        <v>28</v>
      </c>
      <c r="H18" s="129" t="s">
        <v>97</v>
      </c>
      <c r="I18" s="130" t="s">
        <v>29</v>
      </c>
      <c r="J18" s="131">
        <f>IF(D18="○",C18*1,IF(F18="○",C18*3,IF(H18="○",C18*5,0)))</f>
        <v>10</v>
      </c>
      <c r="K18" s="93" t="s">
        <v>41</v>
      </c>
      <c r="L18" s="132" t="s">
        <v>73</v>
      </c>
      <c r="N18" s="148"/>
    </row>
    <row r="19" spans="1:14" ht="30" customHeight="1">
      <c r="A19" s="126" t="s">
        <v>89</v>
      </c>
      <c r="B19" s="127" t="s">
        <v>26</v>
      </c>
      <c r="C19" s="128">
        <v>1</v>
      </c>
      <c r="D19" s="129"/>
      <c r="E19" s="130" t="s">
        <v>27</v>
      </c>
      <c r="F19" s="129" t="s">
        <v>97</v>
      </c>
      <c r="G19" s="130" t="s">
        <v>28</v>
      </c>
      <c r="H19" s="129"/>
      <c r="I19" s="130" t="s">
        <v>29</v>
      </c>
      <c r="J19" s="131">
        <f>IF(D19="○",C19*1,IF(F19="○",C19*3,IF(H19="○",C19*5,0)))</f>
        <v>3</v>
      </c>
      <c r="K19" s="93" t="s">
        <v>41</v>
      </c>
      <c r="L19" s="149" t="s">
        <v>82</v>
      </c>
      <c r="N19" s="148" t="s">
        <v>64</v>
      </c>
    </row>
    <row r="20" spans="1:14" ht="39" customHeight="1">
      <c r="A20" s="126" t="s">
        <v>90</v>
      </c>
      <c r="B20" s="127" t="s">
        <v>40</v>
      </c>
      <c r="C20" s="128">
        <v>1</v>
      </c>
      <c r="D20" s="139" t="s">
        <v>97</v>
      </c>
      <c r="E20" s="150" t="s">
        <v>30</v>
      </c>
      <c r="F20" s="151"/>
      <c r="G20" s="150" t="s">
        <v>31</v>
      </c>
      <c r="H20" s="151"/>
      <c r="I20" s="150" t="s">
        <v>32</v>
      </c>
      <c r="J20" s="152">
        <f>IF(D20="○",C20*1,IF(F20="○",C20*3,IF(H20="○",C20*5,0)))</f>
        <v>1</v>
      </c>
      <c r="K20" s="93" t="s">
        <v>41</v>
      </c>
      <c r="L20" s="149" t="s">
        <v>98</v>
      </c>
      <c r="N20" s="153" t="s">
        <v>65</v>
      </c>
    </row>
    <row r="21" spans="1:14" ht="30" customHeight="1">
      <c r="A21" s="126" t="s">
        <v>91</v>
      </c>
      <c r="B21" s="127" t="s">
        <v>53</v>
      </c>
      <c r="C21" s="128">
        <v>3</v>
      </c>
      <c r="D21" s="129"/>
      <c r="E21" s="154" t="s">
        <v>55</v>
      </c>
      <c r="F21" s="155"/>
      <c r="G21" s="156"/>
      <c r="H21" s="156"/>
      <c r="I21" s="157"/>
      <c r="J21" s="142">
        <f>IF(D21="",0,C21*D21)</f>
        <v>0</v>
      </c>
      <c r="K21" s="93" t="s">
        <v>41</v>
      </c>
      <c r="L21" s="132" t="s">
        <v>71</v>
      </c>
      <c r="N21" s="153" t="s">
        <v>66</v>
      </c>
    </row>
    <row r="22" spans="1:14" ht="30" customHeight="1">
      <c r="A22" s="126" t="s">
        <v>92</v>
      </c>
      <c r="B22" s="127" t="s">
        <v>54</v>
      </c>
      <c r="C22" s="128">
        <v>2</v>
      </c>
      <c r="D22" s="158">
        <v>2</v>
      </c>
      <c r="E22" s="154" t="s">
        <v>55</v>
      </c>
      <c r="F22" s="155"/>
      <c r="G22" s="156"/>
      <c r="H22" s="156"/>
      <c r="I22" s="157"/>
      <c r="J22" s="142">
        <f>IF(D22="",0,C22*D22)</f>
        <v>4</v>
      </c>
      <c r="K22" s="93" t="s">
        <v>41</v>
      </c>
      <c r="L22" s="132" t="s">
        <v>72</v>
      </c>
      <c r="N22" s="148" t="s">
        <v>67</v>
      </c>
    </row>
    <row r="23" spans="1:14" ht="30" customHeight="1">
      <c r="A23" s="126" t="s">
        <v>93</v>
      </c>
      <c r="B23" s="127" t="s">
        <v>34</v>
      </c>
      <c r="C23" s="128">
        <v>5</v>
      </c>
      <c r="D23" s="158"/>
      <c r="E23" s="154" t="s">
        <v>55</v>
      </c>
      <c r="F23" s="155"/>
      <c r="G23" s="156"/>
      <c r="H23" s="156"/>
      <c r="I23" s="157"/>
      <c r="J23" s="142">
        <f>IF(D23="",0,C23*D23)</f>
        <v>0</v>
      </c>
      <c r="K23" s="93" t="s">
        <v>41</v>
      </c>
      <c r="L23" s="132" t="s">
        <v>71</v>
      </c>
      <c r="N23" s="159" t="s">
        <v>68</v>
      </c>
    </row>
    <row r="24" spans="1:14" ht="51.75" customHeight="1" thickBot="1">
      <c r="A24" s="160" t="s">
        <v>94</v>
      </c>
      <c r="B24" s="161" t="s">
        <v>95</v>
      </c>
      <c r="C24" s="162">
        <v>10</v>
      </c>
      <c r="D24" s="163"/>
      <c r="E24" s="164" t="s">
        <v>100</v>
      </c>
      <c r="F24" s="163" t="s">
        <v>99</v>
      </c>
      <c r="G24" s="165" t="s">
        <v>101</v>
      </c>
      <c r="H24" s="166"/>
      <c r="I24" s="167"/>
      <c r="J24" s="168">
        <f>IF(D24="○",C24*1,IF(F24="○",C24*3,0))</f>
        <v>30</v>
      </c>
      <c r="K24" s="93" t="s">
        <v>41</v>
      </c>
      <c r="L24" s="132" t="s">
        <v>69</v>
      </c>
      <c r="N24" s="153" t="s">
        <v>79</v>
      </c>
    </row>
    <row r="25" spans="1:14" ht="27" customHeight="1" thickBot="1" thickTop="1">
      <c r="A25" s="169" t="s">
        <v>106</v>
      </c>
      <c r="B25" s="170"/>
      <c r="C25" s="170"/>
      <c r="D25" s="170"/>
      <c r="E25" s="170"/>
      <c r="F25" s="170"/>
      <c r="G25" s="170"/>
      <c r="H25" s="170"/>
      <c r="I25" s="170"/>
      <c r="J25" s="171">
        <f>SUM(J10:J24)</f>
        <v>58</v>
      </c>
      <c r="N25" s="172"/>
    </row>
    <row r="26" spans="1:14" ht="9.75" customHeight="1">
      <c r="A26" s="173"/>
      <c r="B26" s="174"/>
      <c r="C26" s="174"/>
      <c r="D26" s="174"/>
      <c r="E26" s="174"/>
      <c r="F26" s="174"/>
      <c r="G26" s="174"/>
      <c r="H26" s="174"/>
      <c r="I26" s="174"/>
      <c r="J26" s="174"/>
      <c r="N26" s="175"/>
    </row>
    <row r="27" spans="1:14" ht="30" customHeight="1">
      <c r="A27" s="142" t="s">
        <v>108</v>
      </c>
      <c r="B27" s="137" t="s">
        <v>33</v>
      </c>
      <c r="C27" s="138">
        <v>7</v>
      </c>
      <c r="D27" s="139"/>
      <c r="E27" s="176" t="s">
        <v>35</v>
      </c>
      <c r="F27" s="134"/>
      <c r="G27" s="177"/>
      <c r="H27" s="177"/>
      <c r="I27" s="135"/>
      <c r="J27" s="168">
        <f>IF(D27="○",C27*1,0)</f>
        <v>0</v>
      </c>
      <c r="K27" s="93" t="s">
        <v>41</v>
      </c>
      <c r="L27" s="132" t="s">
        <v>76</v>
      </c>
      <c r="N27" s="133"/>
    </row>
    <row r="28" spans="1:14" ht="30" customHeight="1" thickBot="1">
      <c r="A28" s="160" t="s">
        <v>107</v>
      </c>
      <c r="B28" s="161" t="s">
        <v>36</v>
      </c>
      <c r="C28" s="178">
        <v>5</v>
      </c>
      <c r="D28" s="163"/>
      <c r="E28" s="164" t="s">
        <v>37</v>
      </c>
      <c r="F28" s="179"/>
      <c r="G28" s="164" t="s">
        <v>38</v>
      </c>
      <c r="H28" s="179"/>
      <c r="I28" s="164" t="s">
        <v>39</v>
      </c>
      <c r="J28" s="180">
        <f>IF(D28="○",C28*1,IF(F28="○",C28*3,IF(H28="○",C28*5,0)))</f>
        <v>0</v>
      </c>
      <c r="K28" s="93" t="s">
        <v>41</v>
      </c>
      <c r="L28" s="132" t="s">
        <v>76</v>
      </c>
      <c r="N28" s="133"/>
    </row>
    <row r="29" spans="1:14" ht="27" customHeight="1" thickBot="1" thickTop="1">
      <c r="A29" s="169" t="s">
        <v>109</v>
      </c>
      <c r="B29" s="170"/>
      <c r="C29" s="170"/>
      <c r="D29" s="170"/>
      <c r="E29" s="170"/>
      <c r="F29" s="170"/>
      <c r="G29" s="170"/>
      <c r="H29" s="170"/>
      <c r="I29" s="170"/>
      <c r="J29" s="171">
        <f>SUM(J27:J28)</f>
        <v>0</v>
      </c>
      <c r="N29" s="181"/>
    </row>
    <row r="30" ht="13.5">
      <c r="A30" s="87"/>
    </row>
    <row r="31" spans="1:14" s="182" customFormat="1" ht="13.5">
      <c r="A31" s="88"/>
      <c r="B31" s="88"/>
      <c r="C31" s="88"/>
      <c r="D31" s="88"/>
      <c r="E31" s="88"/>
      <c r="F31" s="88"/>
      <c r="G31" s="88"/>
      <c r="H31" s="88"/>
      <c r="I31" s="88"/>
      <c r="J31" s="88"/>
      <c r="M31" s="92"/>
      <c r="N31" s="92"/>
    </row>
    <row r="32" spans="1:12" ht="13.5">
      <c r="A32" s="87"/>
      <c r="B32" s="183" t="s">
        <v>96</v>
      </c>
      <c r="C32" s="184"/>
      <c r="D32" s="185" t="s">
        <v>59</v>
      </c>
      <c r="E32" s="186"/>
      <c r="F32" s="186"/>
      <c r="G32" s="186"/>
      <c r="H32" s="186"/>
      <c r="I32" s="186"/>
      <c r="J32" s="186"/>
      <c r="K32" s="186"/>
      <c r="L32" s="186"/>
    </row>
    <row r="33" spans="1:11" ht="13.5">
      <c r="A33" s="87"/>
      <c r="C33" s="88"/>
      <c r="D33" s="88"/>
      <c r="K33" s="91"/>
    </row>
    <row r="34" ht="13.5">
      <c r="A34" s="87"/>
    </row>
  </sheetData>
  <sheetProtection sheet="1" selectLockedCells="1"/>
  <mergeCells count="23">
    <mergeCell ref="A3:J3"/>
    <mergeCell ref="A6:B9"/>
    <mergeCell ref="C6:C9"/>
    <mergeCell ref="J6:J9"/>
    <mergeCell ref="L6:L9"/>
    <mergeCell ref="D7:E7"/>
    <mergeCell ref="F7:G7"/>
    <mergeCell ref="H7:I7"/>
    <mergeCell ref="D8:E8"/>
    <mergeCell ref="F8:G8"/>
    <mergeCell ref="H8:I8"/>
    <mergeCell ref="H11:I11"/>
    <mergeCell ref="A13:A14"/>
    <mergeCell ref="F14:I14"/>
    <mergeCell ref="F15:I15"/>
    <mergeCell ref="F21:I21"/>
    <mergeCell ref="D32:L32"/>
    <mergeCell ref="F22:I22"/>
    <mergeCell ref="F23:I23"/>
    <mergeCell ref="A25:I25"/>
    <mergeCell ref="F27:I27"/>
    <mergeCell ref="A29:I29"/>
    <mergeCell ref="H24:I24"/>
  </mergeCells>
  <printOptions/>
  <pageMargins left="0.7" right="0.16" top="0.5905511811023623" bottom="0.36" header="0.5118110236220472" footer="0.37"/>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治験事務局</dc:creator>
  <cp:keywords/>
  <dc:description/>
  <cp:lastModifiedBy>taniwa</cp:lastModifiedBy>
  <cp:lastPrinted>2013-12-03T04:40:16Z</cp:lastPrinted>
  <dcterms:created xsi:type="dcterms:W3CDTF">2004-06-21T05:59:54Z</dcterms:created>
  <dcterms:modified xsi:type="dcterms:W3CDTF">2013-12-17T08:19:12Z</dcterms:modified>
  <cp:category/>
  <cp:version/>
  <cp:contentType/>
  <cp:contentStatus/>
</cp:coreProperties>
</file>